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6"/>
  </bookViews>
  <sheets>
    <sheet name="21бол" sheetId="1" r:id="rId1"/>
    <sheet name="21(пон) мал " sheetId="2" r:id="rId2"/>
    <sheet name="22(вт) мал " sheetId="3" r:id="rId3"/>
    <sheet name="22б" sheetId="4" r:id="rId4"/>
    <sheet name="24(СР)" sheetId="5" r:id="rId5"/>
    <sheet name="24б" sheetId="6" r:id="rId6"/>
    <sheet name="25(чет)мал " sheetId="7" r:id="rId7"/>
    <sheet name="25б (2)" sheetId="8" r:id="rId8"/>
  </sheets>
  <calcPr calcId="124519"/>
</workbook>
</file>

<file path=xl/calcChain.xml><?xml version="1.0" encoding="utf-8"?>
<calcChain xmlns="http://schemas.openxmlformats.org/spreadsheetml/2006/main">
  <c r="N27" i="8"/>
  <c r="L27"/>
  <c r="K27"/>
  <c r="J27"/>
  <c r="I27"/>
  <c r="N18"/>
  <c r="N31" s="1"/>
  <c r="L18"/>
  <c r="L31" s="1"/>
  <c r="K18"/>
  <c r="K31" s="1"/>
  <c r="J18"/>
  <c r="J31" s="1"/>
  <c r="I18"/>
  <c r="I31" s="1"/>
  <c r="N27" i="7"/>
  <c r="L27"/>
  <c r="K27"/>
  <c r="J27"/>
  <c r="I27"/>
  <c r="N18"/>
  <c r="N31" s="1"/>
  <c r="L18"/>
  <c r="L31" s="1"/>
  <c r="K18"/>
  <c r="K31" s="1"/>
  <c r="J18"/>
  <c r="J31" s="1"/>
  <c r="I18"/>
  <c r="I31" s="1"/>
  <c r="N25" i="6"/>
  <c r="L25"/>
  <c r="K25"/>
  <c r="J25"/>
  <c r="I25"/>
  <c r="N17"/>
  <c r="N29" s="1"/>
  <c r="L17"/>
  <c r="L29" s="1"/>
  <c r="K17"/>
  <c r="K29" s="1"/>
  <c r="J17"/>
  <c r="J29" s="1"/>
  <c r="I17"/>
  <c r="I29" s="1"/>
  <c r="N25" i="5"/>
  <c r="L25"/>
  <c r="K25"/>
  <c r="J25"/>
  <c r="I25"/>
  <c r="N17"/>
  <c r="N29" s="1"/>
  <c r="L17"/>
  <c r="L29" s="1"/>
  <c r="K17"/>
  <c r="K29" s="1"/>
  <c r="J17"/>
  <c r="J29" s="1"/>
  <c r="I17"/>
  <c r="I29" s="1"/>
  <c r="N25" i="4"/>
  <c r="L25"/>
  <c r="K25"/>
  <c r="J25"/>
  <c r="I25"/>
  <c r="N17"/>
  <c r="N29" s="1"/>
  <c r="L17"/>
  <c r="L29" s="1"/>
  <c r="K17"/>
  <c r="K29" s="1"/>
  <c r="J17"/>
  <c r="J29" s="1"/>
  <c r="I17"/>
  <c r="I29" s="1"/>
  <c r="N25" i="3"/>
  <c r="L25"/>
  <c r="K25"/>
  <c r="J25"/>
  <c r="I25"/>
  <c r="N17"/>
  <c r="N29" s="1"/>
  <c r="L17"/>
  <c r="L29" s="1"/>
  <c r="K17"/>
  <c r="K29" s="1"/>
  <c r="J17"/>
  <c r="J29" s="1"/>
  <c r="I17"/>
  <c r="I29" s="1"/>
  <c r="L27" i="2"/>
  <c r="K27"/>
  <c r="J27"/>
  <c r="I27"/>
  <c r="O21"/>
  <c r="N27" s="1"/>
  <c r="N18"/>
  <c r="L18"/>
  <c r="L31" s="1"/>
  <c r="K18"/>
  <c r="K31" s="1"/>
  <c r="J18"/>
  <c r="J31" s="1"/>
  <c r="I18"/>
  <c r="I31" s="1"/>
  <c r="L27" i="1"/>
  <c r="K27"/>
  <c r="J27"/>
  <c r="I27"/>
  <c r="O21"/>
  <c r="N27" s="1"/>
  <c r="N18"/>
  <c r="L18"/>
  <c r="L31" s="1"/>
  <c r="K18"/>
  <c r="K31" s="1"/>
  <c r="J18"/>
  <c r="J31" s="1"/>
  <c r="I18"/>
  <c r="I31" s="1"/>
  <c r="N31" i="2" l="1"/>
  <c r="N31" i="1"/>
</calcChain>
</file>

<file path=xl/sharedStrings.xml><?xml version="1.0" encoding="utf-8"?>
<sst xmlns="http://schemas.openxmlformats.org/spreadsheetml/2006/main" count="531" uniqueCount="140">
  <si>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</si>
  <si>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</si>
  <si>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</si>
  <si>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</si>
  <si>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21.02.2022г</t>
  </si>
  <si>
    <t>МЕНЮ (11-18 лет)первая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</si>
  <si>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</si>
  <si>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</si>
  <si>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</si>
  <si>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</si>
  <si>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</si>
  <si>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</si>
  <si>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</si>
  <si>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</si>
  <si>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</si>
  <si>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</si>
  <si>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гор.блюда</t>
  </si>
  <si>
    <t>ТТК</t>
  </si>
  <si>
    <t>Сосиска отварная</t>
  </si>
  <si>
    <t>1/60</t>
  </si>
  <si>
    <t>261-96</t>
  </si>
  <si>
    <t xml:space="preserve">Каша молочнаярисовая с маслом </t>
  </si>
  <si>
    <t>1/200/10</t>
  </si>
  <si>
    <t>ЗАВТРАК</t>
  </si>
  <si>
    <t>гор.напитки</t>
  </si>
  <si>
    <t>637-96</t>
  </si>
  <si>
    <t xml:space="preserve">Кофейный напиток на молоке </t>
  </si>
  <si>
    <t>1/200</t>
  </si>
  <si>
    <t>Хлеб</t>
  </si>
  <si>
    <t>Батон</t>
  </si>
  <si>
    <t>1/42</t>
  </si>
  <si>
    <t xml:space="preserve">Сыр </t>
  </si>
  <si>
    <t>1/20</t>
  </si>
  <si>
    <t>Завтрак2</t>
  </si>
  <si>
    <t>Фрукты</t>
  </si>
  <si>
    <t>ИТОГО :</t>
  </si>
  <si>
    <t>Закуски</t>
  </si>
  <si>
    <t>1 блюдо</t>
  </si>
  <si>
    <t>138-96</t>
  </si>
  <si>
    <t>Суп гороховый с гов.туш</t>
  </si>
  <si>
    <t>15/250</t>
  </si>
  <si>
    <t>2блюдо</t>
  </si>
  <si>
    <t>401-96</t>
  </si>
  <si>
    <t>Гуляш из свинины</t>
  </si>
  <si>
    <t>50/75</t>
  </si>
  <si>
    <t>ОБЕД</t>
  </si>
  <si>
    <t>гарнир</t>
  </si>
  <si>
    <t>463-96</t>
  </si>
  <si>
    <t xml:space="preserve">Каша гречневая рассыпчатая  </t>
  </si>
  <si>
    <t>1/180</t>
  </si>
  <si>
    <t>3блюдо</t>
  </si>
  <si>
    <t>628-96</t>
  </si>
  <si>
    <t>Чай с сахаром</t>
  </si>
  <si>
    <t xml:space="preserve">Хлеб </t>
  </si>
  <si>
    <t>Хлеб ржано-пшеничный</t>
  </si>
  <si>
    <t>1/49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</si>
  <si>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</si>
  <si>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</si>
  <si>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</si>
  <si>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</si>
  <si>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</si>
  <si>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</si>
  <si>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(7-10 лет)первая неделя</t>
  </si>
  <si>
    <t xml:space="preserve">Каша молочная рисовая с маслом </t>
  </si>
  <si>
    <t>642-96</t>
  </si>
  <si>
    <t>Какао на молоке</t>
  </si>
  <si>
    <t>1/50</t>
  </si>
  <si>
    <t>Сок в инд.упаковке</t>
  </si>
  <si>
    <t>1шт</t>
  </si>
  <si>
    <t>Яблоко</t>
  </si>
  <si>
    <t>1щт</t>
  </si>
  <si>
    <t>вторник 22.02.2022</t>
  </si>
  <si>
    <t>МЕНЮ (7-10 лет) первая неделя</t>
  </si>
  <si>
    <t>гор.блюдо</t>
  </si>
  <si>
    <t>609-2011</t>
  </si>
  <si>
    <t>Котлета домашняя (фарш гов.)</t>
  </si>
  <si>
    <t>1/100</t>
  </si>
  <si>
    <t>469-96</t>
  </si>
  <si>
    <t xml:space="preserve">Макароны отварные с сыром </t>
  </si>
  <si>
    <t>1/180/15</t>
  </si>
  <si>
    <t>588-96</t>
  </si>
  <si>
    <t>Компот из св.яблок +С</t>
  </si>
  <si>
    <t>1/31</t>
  </si>
  <si>
    <t>110-96</t>
  </si>
  <si>
    <t>Борщ из св капусты тушенкой гов и сметаной</t>
  </si>
  <si>
    <t>10/250/5</t>
  </si>
  <si>
    <t>2 блюдо</t>
  </si>
  <si>
    <t>403-96</t>
  </si>
  <si>
    <t>Плов из свинины</t>
  </si>
  <si>
    <t>3 блюдо</t>
  </si>
  <si>
    <t>646-96</t>
  </si>
  <si>
    <t>Напиток Апельсиновый</t>
  </si>
  <si>
    <t xml:space="preserve">хлеб </t>
  </si>
  <si>
    <t>1/56</t>
  </si>
  <si>
    <t>МЕНЮ (11-18 лет) первая неделя</t>
  </si>
  <si>
    <t>Макароны отварные с сыром</t>
  </si>
  <si>
    <t>1/180/10</t>
  </si>
  <si>
    <t>1/36</t>
  </si>
  <si>
    <t>1/58</t>
  </si>
  <si>
    <t>четверг   24.02.2022</t>
  </si>
  <si>
    <t>закуска</t>
  </si>
  <si>
    <t>Масло сливочное</t>
  </si>
  <si>
    <t>342-2004</t>
  </si>
  <si>
    <t>Омлет с сыром</t>
  </si>
  <si>
    <t>1/74</t>
  </si>
  <si>
    <t>фрукт</t>
  </si>
  <si>
    <t xml:space="preserve">Фрукт Яблоко </t>
  </si>
  <si>
    <t>42-2015</t>
  </si>
  <si>
    <t>Салат картофельный с сол.огурцами и зел.горошком</t>
  </si>
  <si>
    <t>138-2004</t>
  </si>
  <si>
    <t>Суп картофельный с крупой (рис) на курином бульоне</t>
  </si>
  <si>
    <t>1/250</t>
  </si>
  <si>
    <t>482-96</t>
  </si>
  <si>
    <t>Капуста тушеная</t>
  </si>
  <si>
    <t>420-96</t>
  </si>
  <si>
    <t xml:space="preserve">Рулет с луком с яйцом с маслом </t>
  </si>
  <si>
    <t>Компот из сухофруктов+С</t>
  </si>
  <si>
    <t>1/30</t>
  </si>
  <si>
    <t>четверг      24.02.2022</t>
  </si>
  <si>
    <t>1/10</t>
  </si>
  <si>
    <t>Омлет натуральный</t>
  </si>
  <si>
    <t>1/57</t>
  </si>
  <si>
    <t>пятница 25.02.2022г</t>
  </si>
  <si>
    <t>705-296</t>
  </si>
  <si>
    <t>Гренка с сыром</t>
  </si>
  <si>
    <t>1/35</t>
  </si>
  <si>
    <t>297-96</t>
  </si>
  <si>
    <t xml:space="preserve">Запеканка творожная со сгущенным молоком </t>
  </si>
  <si>
    <t>150/15</t>
  </si>
  <si>
    <t xml:space="preserve">Чай с сахаром </t>
  </si>
  <si>
    <t>Йогурт</t>
  </si>
  <si>
    <t>сладкое</t>
  </si>
  <si>
    <t>132-96</t>
  </si>
  <si>
    <t>Суп из овощей с тушенкой гов.и сметаной</t>
  </si>
  <si>
    <t>Котлета особая (фарш гов.)</t>
  </si>
  <si>
    <t xml:space="preserve">Макароны отварные с маслом </t>
  </si>
  <si>
    <t>1/38</t>
  </si>
  <si>
    <t>150/20</t>
  </si>
  <si>
    <t>Чай с сахаром и лимоном</t>
  </si>
  <si>
    <t>1/200/7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</si>
</sst>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distributed" readingOrder="1"/>
    </xf>
    <xf numFmtId="0" fontId="10" fillId="2" borderId="20" xfId="0" applyFont="1" applyFill="1" applyBorder="1" applyAlignment="1">
      <alignment horizontal="left" vertical="distributed" readingOrder="1"/>
    </xf>
    <xf numFmtId="0" fontId="10" fillId="2" borderId="21" xfId="0" applyFont="1" applyFill="1" applyBorder="1" applyAlignment="1">
      <alignment horizontal="left" vertical="distributed" readingOrder="1"/>
    </xf>
    <xf numFmtId="49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11" fillId="0" borderId="15" xfId="0" applyFont="1" applyBorder="1"/>
    <xf numFmtId="0" fontId="11" fillId="0" borderId="25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49" fontId="11" fillId="2" borderId="27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distributed"/>
    </xf>
    <xf numFmtId="0" fontId="10" fillId="2" borderId="20" xfId="0" applyFont="1" applyFill="1" applyBorder="1" applyAlignment="1">
      <alignment horizontal="left" vertical="distributed"/>
    </xf>
    <xf numFmtId="0" fontId="10" fillId="2" borderId="21" xfId="0" applyFont="1" applyFill="1" applyBorder="1" applyAlignment="1">
      <alignment horizontal="left" vertical="distributed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33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8" xfId="0" applyFont="1" applyFill="1" applyBorder="1"/>
    <xf numFmtId="0" fontId="14" fillId="2" borderId="3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6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4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49" fontId="0" fillId="0" borderId="0" xfId="0" applyNumberFormat="1" applyBorder="1"/>
    <xf numFmtId="49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6" fillId="2" borderId="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2" borderId="41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2" fontId="11" fillId="2" borderId="42" xfId="0" applyNumberFormat="1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41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49" fontId="13" fillId="0" borderId="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9" fontId="16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2" fontId="12" fillId="2" borderId="44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2" fontId="11" fillId="2" borderId="28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11" fillId="2" borderId="2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distributed" readingOrder="1"/>
    </xf>
    <xf numFmtId="0" fontId="9" fillId="2" borderId="43" xfId="0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2" fontId="10" fillId="0" borderId="34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 wrapText="1"/>
    </xf>
    <xf numFmtId="2" fontId="10" fillId="2" borderId="3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1" xfId="0" applyFont="1" applyBorder="1" applyAlignment="1">
      <alignment horizontal="left" vertical="center" wrapText="1" shrinkToFit="1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5" fillId="0" borderId="23" xfId="0" applyFont="1" applyBorder="1"/>
    <xf numFmtId="0" fontId="15" fillId="0" borderId="23" xfId="0" applyFont="1" applyBorder="1" applyAlignment="1">
      <alignment horizont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left" vertical="center"/>
    </xf>
    <xf numFmtId="0" fontId="12" fillId="2" borderId="54" xfId="0" applyFont="1" applyFill="1" applyBorder="1" applyAlignment="1">
      <alignment horizontal="left" vertical="center"/>
    </xf>
    <xf numFmtId="4" fontId="12" fillId="2" borderId="54" xfId="0" applyNumberFormat="1" applyFont="1" applyFill="1" applyBorder="1" applyAlignment="1">
      <alignment horizontal="center" vertical="center"/>
    </xf>
    <xf numFmtId="2" fontId="12" fillId="2" borderId="54" xfId="0" applyNumberFormat="1" applyFont="1" applyFill="1" applyBorder="1" applyAlignment="1">
      <alignment horizontal="center" vertical="center"/>
    </xf>
    <xf numFmtId="2" fontId="12" fillId="2" borderId="54" xfId="0" applyNumberFormat="1" applyFont="1" applyFill="1" applyBorder="1" applyAlignment="1">
      <alignment horizontal="center" vertical="center" wrapText="1"/>
    </xf>
    <xf numFmtId="2" fontId="12" fillId="2" borderId="55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Normal="75" zoomScaleSheetLayoutView="75" workbookViewId="0">
      <selection activeCell="D22" sqref="D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16</v>
      </c>
      <c r="C11" s="34" t="s">
        <v>17</v>
      </c>
      <c r="D11" s="35" t="s">
        <v>18</v>
      </c>
      <c r="E11" s="36"/>
      <c r="F11" s="36"/>
      <c r="G11" s="37"/>
      <c r="H11" s="38" t="s">
        <v>19</v>
      </c>
      <c r="I11" s="39">
        <v>27</v>
      </c>
      <c r="J11" s="40">
        <v>166.14</v>
      </c>
      <c r="K11" s="40">
        <v>7.38</v>
      </c>
      <c r="L11" s="41">
        <v>15.18</v>
      </c>
      <c r="M11" s="41"/>
      <c r="N11" s="41">
        <v>0</v>
      </c>
      <c r="O11" s="42"/>
    </row>
    <row r="12" spans="1:24" ht="39.950000000000003" customHeight="1">
      <c r="A12" s="43"/>
      <c r="B12" s="34" t="s">
        <v>16</v>
      </c>
      <c r="C12" s="34" t="s">
        <v>20</v>
      </c>
      <c r="D12" s="35" t="s">
        <v>21</v>
      </c>
      <c r="E12" s="36"/>
      <c r="F12" s="36"/>
      <c r="G12" s="37"/>
      <c r="H12" s="38" t="s">
        <v>22</v>
      </c>
      <c r="I12" s="39">
        <v>20.36</v>
      </c>
      <c r="J12" s="40">
        <v>334.5</v>
      </c>
      <c r="K12" s="40">
        <v>7.8</v>
      </c>
      <c r="L12" s="41">
        <v>14.59</v>
      </c>
      <c r="M12" s="41"/>
      <c r="N12" s="41">
        <v>43.2</v>
      </c>
      <c r="O12" s="42"/>
    </row>
    <row r="13" spans="1:24" ht="39.950000000000003" customHeight="1">
      <c r="A13" s="43" t="s">
        <v>23</v>
      </c>
      <c r="B13" s="34" t="s">
        <v>24</v>
      </c>
      <c r="C13" s="34" t="s">
        <v>25</v>
      </c>
      <c r="D13" s="44" t="s">
        <v>26</v>
      </c>
      <c r="E13" s="44"/>
      <c r="F13" s="44"/>
      <c r="G13" s="44"/>
      <c r="H13" s="45" t="s">
        <v>27</v>
      </c>
      <c r="I13" s="46">
        <v>6.12</v>
      </c>
      <c r="J13" s="39">
        <v>304</v>
      </c>
      <c r="K13" s="39">
        <v>5</v>
      </c>
      <c r="L13" s="47">
        <v>0</v>
      </c>
      <c r="M13" s="47">
        <v>7.2</v>
      </c>
      <c r="N13" s="48">
        <v>47.4</v>
      </c>
      <c r="O13" s="49"/>
    </row>
    <row r="14" spans="1:24" ht="39.950000000000003" customHeight="1">
      <c r="A14" s="43"/>
      <c r="B14" s="34" t="s">
        <v>28</v>
      </c>
      <c r="C14" s="34"/>
      <c r="D14" s="50" t="s">
        <v>29</v>
      </c>
      <c r="E14" s="50"/>
      <c r="F14" s="50"/>
      <c r="G14" s="50"/>
      <c r="H14" s="38" t="s">
        <v>30</v>
      </c>
      <c r="I14" s="39">
        <v>4.37</v>
      </c>
      <c r="J14" s="40">
        <v>157.19999999999999</v>
      </c>
      <c r="K14" s="40">
        <v>4.5</v>
      </c>
      <c r="L14" s="41">
        <v>1.74</v>
      </c>
      <c r="M14" s="41"/>
      <c r="N14" s="41">
        <v>30.84</v>
      </c>
      <c r="O14" s="42"/>
    </row>
    <row r="15" spans="1:24" ht="39.950000000000003" customHeight="1">
      <c r="A15" s="43"/>
      <c r="B15" s="51"/>
      <c r="C15" s="52"/>
      <c r="D15" s="53" t="s">
        <v>31</v>
      </c>
      <c r="E15" s="54"/>
      <c r="F15" s="54"/>
      <c r="G15" s="55"/>
      <c r="H15" s="56" t="s">
        <v>32</v>
      </c>
      <c r="I15" s="57">
        <v>12.15</v>
      </c>
      <c r="J15" s="58">
        <v>132</v>
      </c>
      <c r="K15" s="58">
        <v>3.8</v>
      </c>
      <c r="L15" s="59">
        <v>1.5</v>
      </c>
      <c r="M15" s="59">
        <v>123</v>
      </c>
      <c r="N15" s="60">
        <v>25.4</v>
      </c>
      <c r="O15" s="61"/>
    </row>
    <row r="16" spans="1:24" ht="39.950000000000003" customHeight="1" thickBot="1">
      <c r="A16" s="62"/>
      <c r="B16" s="63"/>
      <c r="C16" s="63"/>
      <c r="D16" s="64"/>
      <c r="E16" s="64"/>
      <c r="F16" s="64"/>
      <c r="G16" s="64"/>
      <c r="H16" s="65"/>
      <c r="I16" s="66"/>
      <c r="J16" s="67"/>
      <c r="K16" s="67"/>
      <c r="L16" s="68"/>
      <c r="M16" s="68"/>
      <c r="N16" s="68"/>
      <c r="O16" s="69"/>
    </row>
    <row r="17" spans="1:17" ht="39.950000000000003" customHeight="1" thickBot="1">
      <c r="A17" s="70" t="s">
        <v>33</v>
      </c>
      <c r="B17" s="71" t="s">
        <v>34</v>
      </c>
      <c r="C17" s="71"/>
      <c r="D17" s="72"/>
      <c r="E17" s="72"/>
      <c r="F17" s="72"/>
      <c r="G17" s="72"/>
      <c r="H17" s="73"/>
      <c r="I17" s="74"/>
      <c r="J17" s="74"/>
      <c r="K17" s="74"/>
      <c r="L17" s="75"/>
      <c r="M17" s="75"/>
      <c r="N17" s="75"/>
      <c r="O17" s="76"/>
    </row>
    <row r="18" spans="1:17" ht="39.950000000000003" customHeight="1" thickBot="1">
      <c r="A18" s="77"/>
      <c r="B18" s="78"/>
      <c r="C18" s="78"/>
      <c r="D18" s="79" t="s">
        <v>35</v>
      </c>
      <c r="E18" s="79"/>
      <c r="F18" s="79"/>
      <c r="G18" s="79"/>
      <c r="H18" s="80"/>
      <c r="I18" s="81">
        <f>SUM(I11:I17)</f>
        <v>70</v>
      </c>
      <c r="J18" s="81">
        <f>SUM(J11:J17)</f>
        <v>1093.8399999999999</v>
      </c>
      <c r="K18" s="81">
        <f>SUM(K10:K17)</f>
        <v>28.48</v>
      </c>
      <c r="L18" s="82">
        <f>SUM(L10:M17)</f>
        <v>163.21</v>
      </c>
      <c r="M18" s="82"/>
      <c r="N18" s="82">
        <f>SUM(N10:O17)</f>
        <v>146.84</v>
      </c>
      <c r="O18" s="83"/>
    </row>
    <row r="19" spans="1:17" ht="29.25" hidden="1" customHeight="1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</row>
    <row r="20" spans="1:17" ht="39.950000000000003" customHeight="1">
      <c r="A20" s="33"/>
      <c r="B20" s="34" t="s">
        <v>36</v>
      </c>
      <c r="C20" s="34"/>
      <c r="D20" s="44"/>
      <c r="E20" s="44"/>
      <c r="F20" s="44"/>
      <c r="G20" s="44"/>
      <c r="H20" s="45"/>
      <c r="I20" s="39"/>
      <c r="J20" s="40"/>
      <c r="K20" s="40"/>
      <c r="L20" s="41"/>
      <c r="M20" s="41"/>
      <c r="N20" s="41"/>
      <c r="O20" s="42"/>
    </row>
    <row r="21" spans="1:17" ht="39.950000000000003" customHeight="1">
      <c r="A21" s="43"/>
      <c r="B21" s="34" t="s">
        <v>37</v>
      </c>
      <c r="C21" s="87" t="s">
        <v>38</v>
      </c>
      <c r="D21" s="88" t="s">
        <v>39</v>
      </c>
      <c r="E21" s="88"/>
      <c r="F21" s="88"/>
      <c r="G21" s="88"/>
      <c r="H21" s="89" t="s">
        <v>40</v>
      </c>
      <c r="I21" s="57">
        <v>13.38</v>
      </c>
      <c r="J21" s="40">
        <v>275.60000000000002</v>
      </c>
      <c r="K21" s="58">
        <v>11.2</v>
      </c>
      <c r="L21" s="58">
        <v>7.1</v>
      </c>
      <c r="M21" s="58">
        <v>7.1</v>
      </c>
      <c r="N21" s="59">
        <v>25.3</v>
      </c>
      <c r="O21" s="90">
        <f>SUM(N21)</f>
        <v>25.3</v>
      </c>
    </row>
    <row r="22" spans="1:17" ht="39.950000000000003" customHeight="1">
      <c r="A22" s="43"/>
      <c r="B22" s="34" t="s">
        <v>41</v>
      </c>
      <c r="C22" s="91" t="s">
        <v>42</v>
      </c>
      <c r="D22" s="92" t="s">
        <v>43</v>
      </c>
      <c r="E22" s="92"/>
      <c r="F22" s="92"/>
      <c r="G22" s="92"/>
      <c r="H22" s="56" t="s">
        <v>44</v>
      </c>
      <c r="I22" s="57">
        <v>50.45</v>
      </c>
      <c r="J22" s="40">
        <v>327.39999999999998</v>
      </c>
      <c r="K22" s="57">
        <v>16.8</v>
      </c>
      <c r="L22" s="57">
        <v>10.7</v>
      </c>
      <c r="M22" s="57">
        <v>10.7</v>
      </c>
      <c r="N22" s="93">
        <v>4.5</v>
      </c>
      <c r="O22" s="94"/>
    </row>
    <row r="23" spans="1:17" ht="39.950000000000003" customHeight="1">
      <c r="A23" s="43" t="s">
        <v>45</v>
      </c>
      <c r="B23" s="51" t="s">
        <v>46</v>
      </c>
      <c r="C23" s="91" t="s">
        <v>47</v>
      </c>
      <c r="D23" s="95" t="s">
        <v>48</v>
      </c>
      <c r="E23" s="96"/>
      <c r="F23" s="96"/>
      <c r="G23" s="97"/>
      <c r="H23" s="56" t="s">
        <v>49</v>
      </c>
      <c r="I23" s="57">
        <v>11.58</v>
      </c>
      <c r="J23" s="39">
        <v>60</v>
      </c>
      <c r="K23" s="57">
        <v>15</v>
      </c>
      <c r="L23" s="57">
        <v>19</v>
      </c>
      <c r="M23" s="57">
        <v>19</v>
      </c>
      <c r="N23" s="93">
        <v>74</v>
      </c>
      <c r="O23" s="94"/>
    </row>
    <row r="24" spans="1:17" ht="39.950000000000003" customHeight="1">
      <c r="A24" s="43"/>
      <c r="B24" s="51" t="s">
        <v>50</v>
      </c>
      <c r="C24" s="87" t="s">
        <v>51</v>
      </c>
      <c r="D24" s="50" t="s">
        <v>52</v>
      </c>
      <c r="E24" s="50"/>
      <c r="F24" s="50"/>
      <c r="G24" s="50"/>
      <c r="H24" s="89" t="s">
        <v>27</v>
      </c>
      <c r="I24" s="58">
        <v>1.68</v>
      </c>
      <c r="J24" s="40">
        <v>72.400000000000006</v>
      </c>
      <c r="K24" s="58">
        <v>0</v>
      </c>
      <c r="L24" s="58">
        <v>0</v>
      </c>
      <c r="M24" s="58">
        <v>0</v>
      </c>
      <c r="N24" s="98">
        <v>15.7</v>
      </c>
      <c r="O24" s="99"/>
    </row>
    <row r="25" spans="1:17" ht="39.950000000000003" customHeight="1">
      <c r="A25" s="43"/>
      <c r="B25" s="34" t="s">
        <v>53</v>
      </c>
      <c r="C25" s="87"/>
      <c r="D25" s="50" t="s">
        <v>54</v>
      </c>
      <c r="E25" s="50"/>
      <c r="F25" s="50"/>
      <c r="G25" s="50"/>
      <c r="H25" s="89" t="s">
        <v>55</v>
      </c>
      <c r="I25" s="58">
        <v>2.91</v>
      </c>
      <c r="J25" s="40">
        <v>314.10000000000002</v>
      </c>
      <c r="K25" s="58">
        <v>3.2</v>
      </c>
      <c r="L25" s="58">
        <v>0.96</v>
      </c>
      <c r="M25" s="58">
        <v>0.96</v>
      </c>
      <c r="N25" s="98">
        <v>13.76</v>
      </c>
      <c r="O25" s="99"/>
    </row>
    <row r="26" spans="1:17" ht="39.950000000000003" customHeight="1">
      <c r="A26" s="100"/>
      <c r="B26" s="34"/>
      <c r="C26" s="34"/>
      <c r="D26" s="101"/>
      <c r="E26" s="101"/>
      <c r="F26" s="101"/>
      <c r="G26" s="101"/>
      <c r="H26" s="45"/>
      <c r="I26" s="39"/>
      <c r="J26" s="40"/>
      <c r="K26" s="40"/>
      <c r="L26" s="41"/>
      <c r="M26" s="41"/>
      <c r="N26" s="41"/>
      <c r="O26" s="42"/>
    </row>
    <row r="27" spans="1:17" ht="37.5" customHeight="1" thickBot="1">
      <c r="A27" s="102"/>
      <c r="B27" s="103"/>
      <c r="C27" s="103"/>
      <c r="D27" s="104" t="s">
        <v>35</v>
      </c>
      <c r="E27" s="104"/>
      <c r="F27" s="104"/>
      <c r="G27" s="104"/>
      <c r="H27" s="105"/>
      <c r="I27" s="106">
        <f>SUM(I20:I26)</f>
        <v>80.000000000000014</v>
      </c>
      <c r="J27" s="106">
        <f>SUM(J20:J26)</f>
        <v>1049.5</v>
      </c>
      <c r="K27" s="106">
        <f>SUM(K20:K26)</f>
        <v>46.2</v>
      </c>
      <c r="L27" s="107">
        <f>SUM(L20:M26)</f>
        <v>75.519999999999982</v>
      </c>
      <c r="M27" s="107"/>
      <c r="N27" s="107">
        <f>SUM(N20:O26)</f>
        <v>158.55999999999997</v>
      </c>
      <c r="O27" s="108"/>
    </row>
    <row r="28" spans="1:17" ht="39.75" hidden="1" customHeight="1" thickBot="1">
      <c r="A28" s="109"/>
      <c r="B28" s="110"/>
      <c r="C28" s="110"/>
      <c r="D28" s="110"/>
      <c r="E28" s="110"/>
      <c r="F28" s="110"/>
      <c r="G28" s="110"/>
      <c r="H28" s="111"/>
      <c r="I28" s="111"/>
      <c r="J28" s="111"/>
      <c r="K28" s="111"/>
      <c r="L28" s="111"/>
      <c r="M28" s="111"/>
      <c r="N28" s="110"/>
      <c r="O28" s="112"/>
    </row>
    <row r="29" spans="1:17" ht="39.75" hidden="1" customHeight="1" thickBot="1">
      <c r="A29" s="113"/>
      <c r="B29" s="114"/>
      <c r="C29" s="114"/>
      <c r="D29" s="115"/>
      <c r="E29" s="115"/>
      <c r="F29" s="115"/>
      <c r="G29" s="115"/>
      <c r="H29" s="116"/>
      <c r="I29" s="117"/>
      <c r="J29" s="118"/>
      <c r="K29" s="118"/>
      <c r="L29" s="119"/>
      <c r="M29" s="120"/>
      <c r="N29" s="120"/>
      <c r="O29" s="121"/>
    </row>
    <row r="30" spans="1:17" ht="39.75" hidden="1" customHeight="1">
      <c r="A30" s="122"/>
      <c r="B30" s="123"/>
      <c r="C30" s="123"/>
      <c r="D30" s="124"/>
      <c r="E30" s="124"/>
      <c r="F30" s="124"/>
      <c r="G30" s="124"/>
      <c r="H30" s="125"/>
      <c r="I30" s="126"/>
      <c r="J30" s="127"/>
      <c r="K30" s="127"/>
      <c r="L30" s="128"/>
      <c r="M30" s="128"/>
      <c r="N30" s="128"/>
      <c r="O30" s="129"/>
    </row>
    <row r="31" spans="1:17" ht="39.950000000000003" customHeight="1" thickBot="1">
      <c r="A31" s="130"/>
      <c r="B31" s="131"/>
      <c r="C31" s="131"/>
      <c r="D31" s="132" t="s">
        <v>56</v>
      </c>
      <c r="E31" s="133"/>
      <c r="F31" s="133"/>
      <c r="G31" s="134"/>
      <c r="H31" s="135"/>
      <c r="I31" s="136">
        <f>I18+I27+I30</f>
        <v>150</v>
      </c>
      <c r="J31" s="137">
        <f>J18+J27</f>
        <v>2143.34</v>
      </c>
      <c r="K31" s="137">
        <f>SUM(K18+K27)</f>
        <v>74.680000000000007</v>
      </c>
      <c r="L31" s="138">
        <f>L18+L27</f>
        <v>238.73</v>
      </c>
      <c r="M31" s="139"/>
      <c r="N31" s="140">
        <f>N18+N27</f>
        <v>305.39999999999998</v>
      </c>
      <c r="O31" s="141"/>
    </row>
    <row r="32" spans="1:17" ht="1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0"/>
      <c r="L32" s="10"/>
      <c r="M32" s="10"/>
      <c r="N32" s="10"/>
      <c r="O32" s="10"/>
      <c r="P32" s="10"/>
      <c r="Q32" s="10"/>
    </row>
    <row r="33" spans="1:17" ht="15.75" customHeight="1">
      <c r="A33" s="143" t="s">
        <v>57</v>
      </c>
      <c r="B33" s="143"/>
      <c r="C33" s="143"/>
      <c r="D33" s="143"/>
      <c r="E33" s="19"/>
      <c r="F33" s="19"/>
      <c r="G33" s="142"/>
      <c r="H33" s="142" t="s">
        <v>58</v>
      </c>
      <c r="I33" s="142"/>
      <c r="J33" s="142"/>
      <c r="K33" s="10"/>
      <c r="L33" s="144"/>
      <c r="M33" s="10"/>
      <c r="N33" s="10"/>
      <c r="O33" s="10"/>
      <c r="P33" s="10"/>
      <c r="Q33" s="10"/>
    </row>
    <row r="34" spans="1:17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17" ht="22.5" customHeight="1">
      <c r="A35" s="143" t="s">
        <v>59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17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17" ht="21.75" customHeight="1">
      <c r="A37" s="143" t="s">
        <v>61</v>
      </c>
      <c r="B37" s="143"/>
      <c r="C37" s="143"/>
      <c r="D37" s="143"/>
      <c r="E37" s="146"/>
      <c r="F37" s="146"/>
      <c r="G37" s="142"/>
      <c r="H37" s="142" t="s">
        <v>60</v>
      </c>
      <c r="I37" s="142"/>
      <c r="J37" s="142" t="s">
        <v>60</v>
      </c>
      <c r="K37" s="10"/>
      <c r="L37" s="144"/>
      <c r="M37" s="10"/>
      <c r="N37" s="10"/>
      <c r="O37" s="10"/>
      <c r="P37" s="10"/>
      <c r="Q37" s="10"/>
    </row>
    <row r="38" spans="1:17" ht="18">
      <c r="A38" s="142"/>
      <c r="B38" s="142"/>
      <c r="C38" s="142"/>
      <c r="D38" s="142"/>
      <c r="E38" s="142"/>
      <c r="F38" s="145"/>
      <c r="G38" s="142"/>
      <c r="H38" s="142"/>
      <c r="I38" s="142"/>
      <c r="J38" s="142"/>
      <c r="K38" s="10"/>
      <c r="L38" s="144"/>
      <c r="M38" s="10"/>
      <c r="N38" s="10"/>
      <c r="O38" s="10"/>
      <c r="P38" s="10"/>
      <c r="Q38" s="10"/>
    </row>
    <row r="39" spans="1:17" ht="30.75" customHeight="1">
      <c r="A39" s="142"/>
      <c r="B39" s="142"/>
      <c r="C39" s="142"/>
      <c r="D39" s="142"/>
      <c r="E39" s="146"/>
      <c r="F39" s="146"/>
      <c r="G39" s="146"/>
      <c r="H39" s="142"/>
      <c r="I39" s="142"/>
      <c r="J39" s="142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</sheetData>
  <mergeCells count="67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1:G21"/>
    <mergeCell ref="D22:G22"/>
    <mergeCell ref="D23:G23"/>
    <mergeCell ref="D24:G24"/>
    <mergeCell ref="N24:O24"/>
    <mergeCell ref="D25:G25"/>
    <mergeCell ref="N25:O25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view="pageBreakPreview" topLeftCell="A5" zoomScale="75" zoomScaleNormal="75" zoomScaleSheetLayoutView="75" workbookViewId="0">
      <selection activeCell="H14" sqref="H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16</v>
      </c>
      <c r="C11" s="34" t="s">
        <v>17</v>
      </c>
      <c r="D11" s="35" t="s">
        <v>18</v>
      </c>
      <c r="E11" s="36"/>
      <c r="F11" s="36"/>
      <c r="G11" s="37"/>
      <c r="H11" s="38" t="s">
        <v>19</v>
      </c>
      <c r="I11" s="39">
        <v>23.89</v>
      </c>
      <c r="J11" s="40">
        <v>166.14</v>
      </c>
      <c r="K11" s="40">
        <v>7.38</v>
      </c>
      <c r="L11" s="41">
        <v>15.18</v>
      </c>
      <c r="M11" s="41"/>
      <c r="N11" s="41">
        <v>0</v>
      </c>
      <c r="O11" s="42"/>
    </row>
    <row r="12" spans="1:24" ht="39.950000000000003" customHeight="1">
      <c r="A12" s="43"/>
      <c r="B12" s="34" t="s">
        <v>16</v>
      </c>
      <c r="C12" s="34" t="s">
        <v>20</v>
      </c>
      <c r="D12" s="35" t="s">
        <v>63</v>
      </c>
      <c r="E12" s="36"/>
      <c r="F12" s="36"/>
      <c r="G12" s="37"/>
      <c r="H12" s="38" t="s">
        <v>22</v>
      </c>
      <c r="I12" s="39">
        <v>18.010000000000002</v>
      </c>
      <c r="J12" s="40">
        <v>334.5</v>
      </c>
      <c r="K12" s="40">
        <v>7.8</v>
      </c>
      <c r="L12" s="41">
        <v>14.59</v>
      </c>
      <c r="M12" s="41"/>
      <c r="N12" s="41">
        <v>43.2</v>
      </c>
      <c r="O12" s="42"/>
    </row>
    <row r="13" spans="1:24" ht="39.950000000000003" customHeight="1">
      <c r="A13" s="43" t="s">
        <v>23</v>
      </c>
      <c r="B13" s="34" t="s">
        <v>24</v>
      </c>
      <c r="C13" s="147" t="s">
        <v>64</v>
      </c>
      <c r="D13" s="148" t="s">
        <v>65</v>
      </c>
      <c r="E13" s="149"/>
      <c r="F13" s="149"/>
      <c r="G13" s="150"/>
      <c r="H13" s="56" t="s">
        <v>27</v>
      </c>
      <c r="I13" s="57">
        <v>10.15</v>
      </c>
      <c r="J13" s="57">
        <v>134</v>
      </c>
      <c r="K13" s="57">
        <v>2.8</v>
      </c>
      <c r="L13" s="93">
        <v>3.2</v>
      </c>
      <c r="M13" s="93">
        <v>0</v>
      </c>
      <c r="N13" s="151">
        <v>24.7</v>
      </c>
      <c r="O13" s="152"/>
    </row>
    <row r="14" spans="1:24" ht="39.950000000000003" customHeight="1">
      <c r="A14" s="43"/>
      <c r="B14" s="34" t="s">
        <v>28</v>
      </c>
      <c r="C14" s="34"/>
      <c r="D14" s="50" t="s">
        <v>29</v>
      </c>
      <c r="E14" s="50"/>
      <c r="F14" s="50"/>
      <c r="G14" s="50"/>
      <c r="H14" s="38" t="s">
        <v>66</v>
      </c>
      <c r="I14" s="39">
        <v>4.79</v>
      </c>
      <c r="J14" s="40">
        <v>157.19999999999999</v>
      </c>
      <c r="K14" s="40">
        <v>4.5</v>
      </c>
      <c r="L14" s="41">
        <v>1.74</v>
      </c>
      <c r="M14" s="41"/>
      <c r="N14" s="41">
        <v>30.84</v>
      </c>
      <c r="O14" s="42"/>
    </row>
    <row r="15" spans="1:24" ht="39.950000000000003" customHeight="1">
      <c r="A15" s="43"/>
      <c r="B15" s="51"/>
      <c r="C15" s="153"/>
      <c r="D15" s="154" t="s">
        <v>67</v>
      </c>
      <c r="E15" s="155"/>
      <c r="F15" s="155"/>
      <c r="G15" s="156"/>
      <c r="H15" s="65" t="s">
        <v>68</v>
      </c>
      <c r="I15" s="66">
        <v>17.25</v>
      </c>
      <c r="J15" s="67">
        <v>112</v>
      </c>
      <c r="K15" s="67">
        <v>45</v>
      </c>
      <c r="L15" s="157"/>
      <c r="M15" s="158">
        <v>0</v>
      </c>
      <c r="N15" s="159">
        <v>65</v>
      </c>
      <c r="O15" s="160"/>
    </row>
    <row r="16" spans="1:24" ht="39.950000000000003" customHeight="1" thickBot="1">
      <c r="A16" s="62"/>
      <c r="B16" s="63"/>
      <c r="C16" s="63"/>
      <c r="D16" s="64"/>
      <c r="E16" s="64"/>
      <c r="F16" s="64"/>
      <c r="G16" s="64"/>
      <c r="H16" s="65"/>
      <c r="I16" s="66"/>
      <c r="J16" s="67"/>
      <c r="K16" s="67"/>
      <c r="L16" s="68"/>
      <c r="M16" s="68"/>
      <c r="N16" s="68"/>
      <c r="O16" s="69"/>
    </row>
    <row r="17" spans="1:17" ht="39.950000000000003" customHeight="1" thickBot="1">
      <c r="A17" s="70" t="s">
        <v>33</v>
      </c>
      <c r="B17" s="71" t="s">
        <v>34</v>
      </c>
      <c r="C17" s="71"/>
      <c r="D17" s="72" t="s">
        <v>69</v>
      </c>
      <c r="E17" s="72"/>
      <c r="F17" s="72"/>
      <c r="G17" s="72"/>
      <c r="H17" s="73" t="s">
        <v>70</v>
      </c>
      <c r="I17" s="74">
        <v>15.78</v>
      </c>
      <c r="J17" s="74">
        <v>145</v>
      </c>
      <c r="K17" s="74">
        <v>10</v>
      </c>
      <c r="L17" s="75">
        <v>0</v>
      </c>
      <c r="M17" s="75"/>
      <c r="N17" s="75">
        <v>45</v>
      </c>
      <c r="O17" s="76"/>
    </row>
    <row r="18" spans="1:17" ht="39.950000000000003" customHeight="1" thickBot="1">
      <c r="A18" s="77"/>
      <c r="B18" s="78"/>
      <c r="C18" s="78"/>
      <c r="D18" s="79" t="s">
        <v>35</v>
      </c>
      <c r="E18" s="79"/>
      <c r="F18" s="79"/>
      <c r="G18" s="79"/>
      <c r="H18" s="80"/>
      <c r="I18" s="81">
        <f>SUM(I11:I17)</f>
        <v>89.87</v>
      </c>
      <c r="J18" s="81">
        <f>SUM(J11:J17)</f>
        <v>1048.8399999999999</v>
      </c>
      <c r="K18" s="81">
        <f>SUM(K10:K17)</f>
        <v>77.48</v>
      </c>
      <c r="L18" s="82">
        <f>SUM(L10:M17)</f>
        <v>34.71</v>
      </c>
      <c r="M18" s="82"/>
      <c r="N18" s="82">
        <f>SUM(N10:O17)</f>
        <v>208.74</v>
      </c>
      <c r="O18" s="83"/>
    </row>
    <row r="19" spans="1:17" ht="29.25" hidden="1" customHeight="1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</row>
    <row r="20" spans="1:17" ht="39.950000000000003" customHeight="1">
      <c r="A20" s="33"/>
      <c r="B20" s="34" t="s">
        <v>36</v>
      </c>
      <c r="C20" s="34"/>
      <c r="D20" s="44"/>
      <c r="E20" s="44"/>
      <c r="F20" s="44"/>
      <c r="G20" s="44"/>
      <c r="H20" s="45"/>
      <c r="I20" s="39"/>
      <c r="J20" s="40"/>
      <c r="K20" s="40"/>
      <c r="L20" s="41"/>
      <c r="M20" s="41"/>
      <c r="N20" s="41"/>
      <c r="O20" s="42"/>
    </row>
    <row r="21" spans="1:17" ht="39.950000000000003" customHeight="1">
      <c r="A21" s="43"/>
      <c r="B21" s="34" t="s">
        <v>37</v>
      </c>
      <c r="C21" s="87" t="s">
        <v>38</v>
      </c>
      <c r="D21" s="88" t="s">
        <v>39</v>
      </c>
      <c r="E21" s="88"/>
      <c r="F21" s="88"/>
      <c r="G21" s="88"/>
      <c r="H21" s="89" t="s">
        <v>40</v>
      </c>
      <c r="I21" s="57">
        <v>13.38</v>
      </c>
      <c r="J21" s="40">
        <v>275.60000000000002</v>
      </c>
      <c r="K21" s="58">
        <v>11.2</v>
      </c>
      <c r="L21" s="58">
        <v>7.1</v>
      </c>
      <c r="M21" s="58">
        <v>7.1</v>
      </c>
      <c r="N21" s="59">
        <v>25.3</v>
      </c>
      <c r="O21" s="90">
        <f>SUM(N21)</f>
        <v>25.3</v>
      </c>
    </row>
    <row r="22" spans="1:17" ht="39.950000000000003" customHeight="1">
      <c r="A22" s="43"/>
      <c r="B22" s="34" t="s">
        <v>41</v>
      </c>
      <c r="C22" s="91" t="s">
        <v>42</v>
      </c>
      <c r="D22" s="92" t="s">
        <v>43</v>
      </c>
      <c r="E22" s="92"/>
      <c r="F22" s="92"/>
      <c r="G22" s="92"/>
      <c r="H22" s="56" t="s">
        <v>44</v>
      </c>
      <c r="I22" s="57">
        <v>50.45</v>
      </c>
      <c r="J22" s="40">
        <v>327.39999999999998</v>
      </c>
      <c r="K22" s="57">
        <v>16.8</v>
      </c>
      <c r="L22" s="57">
        <v>10.7</v>
      </c>
      <c r="M22" s="57">
        <v>10.7</v>
      </c>
      <c r="N22" s="93">
        <v>4.5</v>
      </c>
      <c r="O22" s="94"/>
    </row>
    <row r="23" spans="1:17" ht="39.950000000000003" customHeight="1">
      <c r="A23" s="43" t="s">
        <v>45</v>
      </c>
      <c r="B23" s="51" t="s">
        <v>46</v>
      </c>
      <c r="C23" s="91" t="s">
        <v>47</v>
      </c>
      <c r="D23" s="95" t="s">
        <v>48</v>
      </c>
      <c r="E23" s="96"/>
      <c r="F23" s="96"/>
      <c r="G23" s="97"/>
      <c r="H23" s="56" t="s">
        <v>49</v>
      </c>
      <c r="I23" s="57">
        <v>11.58</v>
      </c>
      <c r="J23" s="39">
        <v>60</v>
      </c>
      <c r="K23" s="57">
        <v>15</v>
      </c>
      <c r="L23" s="57">
        <v>19</v>
      </c>
      <c r="M23" s="57">
        <v>19</v>
      </c>
      <c r="N23" s="93">
        <v>74</v>
      </c>
      <c r="O23" s="94"/>
    </row>
    <row r="24" spans="1:17" ht="39.950000000000003" customHeight="1">
      <c r="A24" s="43"/>
      <c r="B24" s="51" t="s">
        <v>50</v>
      </c>
      <c r="C24" s="87" t="s">
        <v>51</v>
      </c>
      <c r="D24" s="50" t="s">
        <v>52</v>
      </c>
      <c r="E24" s="50"/>
      <c r="F24" s="50"/>
      <c r="G24" s="50"/>
      <c r="H24" s="89" t="s">
        <v>27</v>
      </c>
      <c r="I24" s="58">
        <v>1.68</v>
      </c>
      <c r="J24" s="40">
        <v>72.400000000000006</v>
      </c>
      <c r="K24" s="58">
        <v>0</v>
      </c>
      <c r="L24" s="58">
        <v>0</v>
      </c>
      <c r="M24" s="58">
        <v>0</v>
      </c>
      <c r="N24" s="98">
        <v>15.7</v>
      </c>
      <c r="O24" s="99"/>
    </row>
    <row r="25" spans="1:17" ht="39.950000000000003" customHeight="1">
      <c r="A25" s="43"/>
      <c r="B25" s="34" t="s">
        <v>53</v>
      </c>
      <c r="C25" s="87"/>
      <c r="D25" s="50" t="s">
        <v>54</v>
      </c>
      <c r="E25" s="50"/>
      <c r="F25" s="50"/>
      <c r="G25" s="50"/>
      <c r="H25" s="89" t="s">
        <v>55</v>
      </c>
      <c r="I25" s="58">
        <v>2.91</v>
      </c>
      <c r="J25" s="40">
        <v>314.10000000000002</v>
      </c>
      <c r="K25" s="58">
        <v>3.2</v>
      </c>
      <c r="L25" s="58">
        <v>0.96</v>
      </c>
      <c r="M25" s="58">
        <v>0.96</v>
      </c>
      <c r="N25" s="98">
        <v>13.76</v>
      </c>
      <c r="O25" s="99"/>
    </row>
    <row r="26" spans="1:17" ht="39.950000000000003" customHeight="1">
      <c r="A26" s="100"/>
      <c r="B26" s="34"/>
      <c r="C26" s="34"/>
      <c r="D26" s="101"/>
      <c r="E26" s="101"/>
      <c r="F26" s="101"/>
      <c r="G26" s="101"/>
      <c r="H26" s="45"/>
      <c r="I26" s="39"/>
      <c r="J26" s="40"/>
      <c r="K26" s="40"/>
      <c r="L26" s="41"/>
      <c r="M26" s="41"/>
      <c r="N26" s="41"/>
      <c r="O26" s="42"/>
    </row>
    <row r="27" spans="1:17" ht="37.5" customHeight="1" thickBot="1">
      <c r="A27" s="102"/>
      <c r="B27" s="103"/>
      <c r="C27" s="103"/>
      <c r="D27" s="104" t="s">
        <v>35</v>
      </c>
      <c r="E27" s="104"/>
      <c r="F27" s="104"/>
      <c r="G27" s="104"/>
      <c r="H27" s="105"/>
      <c r="I27" s="106">
        <f>SUM(I20:I26)</f>
        <v>80.000000000000014</v>
      </c>
      <c r="J27" s="106">
        <f>SUM(J20:J26)</f>
        <v>1049.5</v>
      </c>
      <c r="K27" s="106">
        <f>SUM(K20:K26)</f>
        <v>46.2</v>
      </c>
      <c r="L27" s="107">
        <f>SUM(L20:M26)</f>
        <v>75.519999999999982</v>
      </c>
      <c r="M27" s="107"/>
      <c r="N27" s="107">
        <f>SUM(N20:O26)</f>
        <v>158.55999999999997</v>
      </c>
      <c r="O27" s="108"/>
    </row>
    <row r="28" spans="1:17" ht="39.75" hidden="1" customHeight="1" thickBot="1">
      <c r="A28" s="109"/>
      <c r="B28" s="110"/>
      <c r="C28" s="110"/>
      <c r="D28" s="110"/>
      <c r="E28" s="110"/>
      <c r="F28" s="110"/>
      <c r="G28" s="110"/>
      <c r="H28" s="111"/>
      <c r="I28" s="111"/>
      <c r="J28" s="111"/>
      <c r="K28" s="111"/>
      <c r="L28" s="111"/>
      <c r="M28" s="111"/>
      <c r="N28" s="110"/>
      <c r="O28" s="112"/>
    </row>
    <row r="29" spans="1:17" ht="39.75" hidden="1" customHeight="1" thickBot="1">
      <c r="A29" s="113"/>
      <c r="B29" s="114"/>
      <c r="C29" s="114"/>
      <c r="D29" s="115"/>
      <c r="E29" s="115"/>
      <c r="F29" s="115"/>
      <c r="G29" s="115"/>
      <c r="H29" s="116"/>
      <c r="I29" s="117"/>
      <c r="J29" s="118"/>
      <c r="K29" s="118"/>
      <c r="L29" s="119"/>
      <c r="M29" s="120"/>
      <c r="N29" s="120"/>
      <c r="O29" s="121"/>
    </row>
    <row r="30" spans="1:17" ht="39.75" hidden="1" customHeight="1">
      <c r="A30" s="122"/>
      <c r="B30" s="123"/>
      <c r="C30" s="123"/>
      <c r="D30" s="124"/>
      <c r="E30" s="124"/>
      <c r="F30" s="124"/>
      <c r="G30" s="124"/>
      <c r="H30" s="125"/>
      <c r="I30" s="126"/>
      <c r="J30" s="127"/>
      <c r="K30" s="127"/>
      <c r="L30" s="128"/>
      <c r="M30" s="128"/>
      <c r="N30" s="128"/>
      <c r="O30" s="129"/>
    </row>
    <row r="31" spans="1:17" ht="39.950000000000003" customHeight="1" thickBot="1">
      <c r="A31" s="130"/>
      <c r="B31" s="131"/>
      <c r="C31" s="131"/>
      <c r="D31" s="132" t="s">
        <v>56</v>
      </c>
      <c r="E31" s="133"/>
      <c r="F31" s="133"/>
      <c r="G31" s="134"/>
      <c r="H31" s="135"/>
      <c r="I31" s="136">
        <f>I18+I27+I30</f>
        <v>169.87</v>
      </c>
      <c r="J31" s="137">
        <f>J18+J27</f>
        <v>2098.34</v>
      </c>
      <c r="K31" s="137">
        <f>SUM(K18+K27)</f>
        <v>123.68</v>
      </c>
      <c r="L31" s="138">
        <f>L18+L27</f>
        <v>110.22999999999999</v>
      </c>
      <c r="M31" s="139"/>
      <c r="N31" s="140">
        <f>N18+N27</f>
        <v>367.29999999999995</v>
      </c>
      <c r="O31" s="141"/>
    </row>
    <row r="32" spans="1:17" ht="1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0"/>
      <c r="L32" s="10"/>
      <c r="M32" s="10"/>
      <c r="N32" s="10"/>
      <c r="O32" s="10"/>
      <c r="P32" s="10"/>
      <c r="Q32" s="10"/>
    </row>
    <row r="33" spans="1:17" ht="15.75" customHeight="1">
      <c r="A33" s="143" t="s">
        <v>57</v>
      </c>
      <c r="B33" s="143"/>
      <c r="C33" s="143"/>
      <c r="D33" s="143"/>
      <c r="E33" s="19"/>
      <c r="F33" s="19"/>
      <c r="G33" s="142"/>
      <c r="H33" s="142" t="s">
        <v>58</v>
      </c>
      <c r="I33" s="142"/>
      <c r="J33" s="142"/>
      <c r="K33" s="10"/>
      <c r="L33" s="144"/>
      <c r="M33" s="10"/>
      <c r="N33" s="10"/>
      <c r="O33" s="10"/>
      <c r="P33" s="10"/>
      <c r="Q33" s="10"/>
    </row>
    <row r="34" spans="1:17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17" ht="22.5" customHeight="1">
      <c r="A35" s="143" t="s">
        <v>59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17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17" ht="21.75" customHeight="1">
      <c r="A37" s="143" t="s">
        <v>61</v>
      </c>
      <c r="B37" s="143"/>
      <c r="C37" s="143"/>
      <c r="D37" s="143"/>
      <c r="E37" s="146"/>
      <c r="F37" s="146"/>
      <c r="G37" s="142"/>
      <c r="H37" s="142" t="s">
        <v>60</v>
      </c>
      <c r="I37" s="142"/>
      <c r="J37" s="142" t="s">
        <v>60</v>
      </c>
      <c r="K37" s="10"/>
      <c r="L37" s="144"/>
      <c r="M37" s="10"/>
      <c r="N37" s="10"/>
      <c r="O37" s="10"/>
      <c r="P37" s="10"/>
      <c r="Q37" s="10"/>
    </row>
    <row r="38" spans="1:17" ht="18">
      <c r="A38" s="142"/>
      <c r="B38" s="142"/>
      <c r="C38" s="142"/>
      <c r="D38" s="142"/>
      <c r="E38" s="142"/>
      <c r="F38" s="145"/>
      <c r="G38" s="142"/>
      <c r="H38" s="142"/>
      <c r="I38" s="142"/>
      <c r="J38" s="142"/>
      <c r="K38" s="10"/>
      <c r="L38" s="144"/>
      <c r="M38" s="10"/>
      <c r="N38" s="10"/>
      <c r="O38" s="10"/>
      <c r="P38" s="10"/>
      <c r="Q38" s="10"/>
    </row>
    <row r="39" spans="1:17" ht="30.75" customHeight="1">
      <c r="A39" s="142"/>
      <c r="B39" s="142"/>
      <c r="C39" s="142"/>
      <c r="D39" s="142"/>
      <c r="E39" s="146"/>
      <c r="F39" s="146"/>
      <c r="G39" s="146"/>
      <c r="H39" s="142"/>
      <c r="I39" s="142"/>
      <c r="J39" s="142"/>
      <c r="K39" s="10"/>
      <c r="L39" s="10"/>
      <c r="M39" s="10"/>
      <c r="N39" s="10"/>
      <c r="O39" s="10"/>
      <c r="P39" s="10"/>
      <c r="Q39" s="10"/>
    </row>
    <row r="40" spans="1:17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0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</sheetData>
  <mergeCells count="67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1:G21"/>
    <mergeCell ref="D22:G22"/>
    <mergeCell ref="D23:G23"/>
    <mergeCell ref="D24:G24"/>
    <mergeCell ref="N24:O24"/>
    <mergeCell ref="D25:G25"/>
    <mergeCell ref="N25:O25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="75" zoomScaleNormal="75" zoomScaleSheetLayoutView="75" workbookViewId="0">
      <selection activeCell="C22" sqref="C22:O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71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72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73</v>
      </c>
      <c r="C11" s="87" t="s">
        <v>74</v>
      </c>
      <c r="D11" s="88" t="s">
        <v>75</v>
      </c>
      <c r="E11" s="88"/>
      <c r="F11" s="88"/>
      <c r="G11" s="88"/>
      <c r="H11" s="89" t="s">
        <v>76</v>
      </c>
      <c r="I11" s="58">
        <v>37.770000000000003</v>
      </c>
      <c r="J11" s="40">
        <v>307</v>
      </c>
      <c r="K11" s="58">
        <v>14.9</v>
      </c>
      <c r="L11" s="41">
        <v>21.2</v>
      </c>
      <c r="M11" s="41"/>
      <c r="N11" s="60">
        <v>13.8</v>
      </c>
      <c r="O11" s="161"/>
    </row>
    <row r="12" spans="1:24" ht="49.5" customHeight="1">
      <c r="A12" s="43"/>
      <c r="B12" s="34" t="s">
        <v>46</v>
      </c>
      <c r="C12" s="87" t="s">
        <v>77</v>
      </c>
      <c r="D12" s="35" t="s">
        <v>78</v>
      </c>
      <c r="E12" s="36"/>
      <c r="F12" s="36"/>
      <c r="G12" s="37"/>
      <c r="H12" s="89" t="s">
        <v>79</v>
      </c>
      <c r="I12" s="58">
        <v>19.09</v>
      </c>
      <c r="J12" s="39">
        <v>300.70999999999998</v>
      </c>
      <c r="K12" s="58">
        <v>10.6</v>
      </c>
      <c r="L12" s="48">
        <v>12.3</v>
      </c>
      <c r="M12" s="48"/>
      <c r="N12" s="98">
        <v>34.020000000000003</v>
      </c>
      <c r="O12" s="99"/>
    </row>
    <row r="13" spans="1:24" ht="39.950000000000003" customHeight="1">
      <c r="A13" s="43"/>
      <c r="B13" s="162" t="s">
        <v>24</v>
      </c>
      <c r="C13" s="163" t="s">
        <v>80</v>
      </c>
      <c r="D13" s="88" t="s">
        <v>81</v>
      </c>
      <c r="E13" s="88"/>
      <c r="F13" s="88"/>
      <c r="G13" s="88"/>
      <c r="H13" s="89" t="s">
        <v>27</v>
      </c>
      <c r="I13" s="58">
        <v>7.76</v>
      </c>
      <c r="J13" s="57">
        <v>252</v>
      </c>
      <c r="K13" s="57">
        <v>2.4</v>
      </c>
      <c r="L13" s="93">
        <v>0</v>
      </c>
      <c r="M13" s="93">
        <v>0</v>
      </c>
      <c r="N13" s="151">
        <v>63.2</v>
      </c>
      <c r="O13" s="152"/>
    </row>
    <row r="14" spans="1:24" ht="39.950000000000003" customHeight="1">
      <c r="A14" s="43"/>
      <c r="B14" s="162" t="s">
        <v>28</v>
      </c>
      <c r="C14" s="51"/>
      <c r="D14" s="164" t="s">
        <v>29</v>
      </c>
      <c r="E14" s="165"/>
      <c r="F14" s="165"/>
      <c r="G14" s="166"/>
      <c r="H14" s="38" t="s">
        <v>82</v>
      </c>
      <c r="I14" s="39">
        <v>2.89</v>
      </c>
      <c r="J14" s="39">
        <v>93.6</v>
      </c>
      <c r="K14" s="39">
        <v>0.8</v>
      </c>
      <c r="L14" s="47">
        <v>12.3</v>
      </c>
      <c r="M14" s="47">
        <v>0</v>
      </c>
      <c r="N14" s="159">
        <v>22.6</v>
      </c>
      <c r="O14" s="160"/>
    </row>
    <row r="15" spans="1:24" ht="39.950000000000003" customHeight="1" thickBot="1">
      <c r="A15" s="62"/>
      <c r="B15" s="63"/>
      <c r="C15" s="63"/>
      <c r="D15" s="167"/>
      <c r="E15" s="167"/>
      <c r="F15" s="167"/>
      <c r="G15" s="167"/>
      <c r="H15" s="65"/>
      <c r="I15" s="66"/>
      <c r="J15" s="67"/>
      <c r="K15" s="67"/>
      <c r="L15" s="68"/>
      <c r="M15" s="68"/>
      <c r="N15" s="68"/>
      <c r="O15" s="69"/>
    </row>
    <row r="16" spans="1:24" ht="39.950000000000003" customHeight="1" thickBot="1">
      <c r="A16" s="70" t="s">
        <v>33</v>
      </c>
      <c r="B16" s="71" t="s">
        <v>34</v>
      </c>
      <c r="C16" s="71"/>
      <c r="D16" s="168" t="s">
        <v>69</v>
      </c>
      <c r="E16" s="168"/>
      <c r="F16" s="168"/>
      <c r="G16" s="168"/>
      <c r="H16" s="73" t="s">
        <v>68</v>
      </c>
      <c r="I16" s="74">
        <v>22.36</v>
      </c>
      <c r="J16" s="169">
        <v>74.400000000000006</v>
      </c>
      <c r="K16" s="169">
        <v>1.8</v>
      </c>
      <c r="L16" s="170">
        <v>0</v>
      </c>
      <c r="M16" s="170">
        <v>0</v>
      </c>
      <c r="N16" s="171">
        <v>16.8</v>
      </c>
      <c r="O16" s="172"/>
    </row>
    <row r="17" spans="1:17" ht="39.950000000000003" customHeight="1" thickBot="1">
      <c r="A17" s="77"/>
      <c r="B17" s="78"/>
      <c r="C17" s="78"/>
      <c r="D17" s="79" t="s">
        <v>35</v>
      </c>
      <c r="E17" s="79"/>
      <c r="F17" s="79"/>
      <c r="G17" s="79"/>
      <c r="H17" s="80"/>
      <c r="I17" s="81">
        <f>SUM(I11:I16)</f>
        <v>89.87</v>
      </c>
      <c r="J17" s="81">
        <f>SUM(J11:J16)</f>
        <v>1027.71</v>
      </c>
      <c r="K17" s="81">
        <f>SUM(K10:K16)</f>
        <v>30.5</v>
      </c>
      <c r="L17" s="82">
        <f>SUM(L10:M16)</f>
        <v>45.8</v>
      </c>
      <c r="M17" s="82"/>
      <c r="N17" s="82">
        <f>SUM(N10:O16)</f>
        <v>150.42000000000002</v>
      </c>
      <c r="O17" s="83"/>
    </row>
    <row r="18" spans="1:17" ht="29.25" hidden="1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7" ht="39.950000000000003" customHeight="1">
      <c r="A19" s="33"/>
      <c r="B19" s="34" t="s">
        <v>36</v>
      </c>
      <c r="C19" s="34"/>
      <c r="D19" s="44"/>
      <c r="E19" s="44"/>
      <c r="F19" s="44"/>
      <c r="G19" s="44"/>
      <c r="H19" s="45"/>
      <c r="I19" s="39"/>
      <c r="J19" s="40"/>
      <c r="K19" s="40"/>
      <c r="L19" s="41"/>
      <c r="M19" s="41"/>
      <c r="N19" s="41"/>
      <c r="O19" s="42"/>
    </row>
    <row r="20" spans="1:17" ht="49.5" customHeight="1">
      <c r="A20" s="43"/>
      <c r="B20" s="34" t="s">
        <v>37</v>
      </c>
      <c r="C20" s="173" t="s">
        <v>83</v>
      </c>
      <c r="D20" s="174" t="s">
        <v>84</v>
      </c>
      <c r="E20" s="174"/>
      <c r="F20" s="174"/>
      <c r="G20" s="174"/>
      <c r="H20" s="45" t="s">
        <v>85</v>
      </c>
      <c r="I20" s="39">
        <v>14.21</v>
      </c>
      <c r="J20" s="40">
        <v>275.60000000000002</v>
      </c>
      <c r="K20" s="40">
        <v>11.4</v>
      </c>
      <c r="L20" s="41">
        <v>2.8</v>
      </c>
      <c r="M20" s="41"/>
      <c r="N20" s="41">
        <v>27.3</v>
      </c>
      <c r="O20" s="42"/>
    </row>
    <row r="21" spans="1:17" ht="39.950000000000003" customHeight="1">
      <c r="A21" s="43"/>
      <c r="B21" s="51" t="s">
        <v>86</v>
      </c>
      <c r="C21" s="87" t="s">
        <v>87</v>
      </c>
      <c r="D21" s="50" t="s">
        <v>88</v>
      </c>
      <c r="E21" s="50"/>
      <c r="F21" s="50"/>
      <c r="G21" s="50"/>
      <c r="H21" s="89" t="s">
        <v>76</v>
      </c>
      <c r="I21" s="58">
        <v>57.14</v>
      </c>
      <c r="J21" s="39">
        <v>299</v>
      </c>
      <c r="K21" s="39">
        <v>18.399999999999999</v>
      </c>
      <c r="L21" s="47">
        <v>17.8</v>
      </c>
      <c r="M21" s="47">
        <v>98.6</v>
      </c>
      <c r="N21" s="48">
        <v>15.9</v>
      </c>
      <c r="O21" s="49"/>
    </row>
    <row r="22" spans="1:17" ht="39.950000000000003" customHeight="1">
      <c r="A22" s="43" t="s">
        <v>45</v>
      </c>
      <c r="B22" s="51" t="s">
        <v>89</v>
      </c>
      <c r="C22" s="91" t="s">
        <v>90</v>
      </c>
      <c r="D22" s="92" t="s">
        <v>91</v>
      </c>
      <c r="E22" s="92"/>
      <c r="F22" s="92"/>
      <c r="G22" s="92"/>
      <c r="H22" s="89" t="s">
        <v>27</v>
      </c>
      <c r="I22" s="58">
        <v>5.33</v>
      </c>
      <c r="J22" s="39">
        <v>352.6</v>
      </c>
      <c r="K22" s="39">
        <v>2.9</v>
      </c>
      <c r="L22" s="47">
        <v>3.9</v>
      </c>
      <c r="M22" s="47">
        <v>0</v>
      </c>
      <c r="N22" s="48">
        <v>27.9</v>
      </c>
      <c r="O22" s="49"/>
    </row>
    <row r="23" spans="1:17" ht="39.950000000000003" customHeight="1">
      <c r="A23" s="43"/>
      <c r="B23" s="34" t="s">
        <v>92</v>
      </c>
      <c r="C23" s="34"/>
      <c r="D23" s="101" t="s">
        <v>54</v>
      </c>
      <c r="E23" s="101"/>
      <c r="F23" s="101"/>
      <c r="G23" s="101"/>
      <c r="H23" s="45" t="s">
        <v>93</v>
      </c>
      <c r="I23" s="40">
        <v>3.32</v>
      </c>
      <c r="J23" s="40">
        <v>72.400000000000006</v>
      </c>
      <c r="K23" s="40">
        <v>2.6</v>
      </c>
      <c r="L23" s="175">
        <v>0.5</v>
      </c>
      <c r="M23" s="175">
        <v>12.3</v>
      </c>
      <c r="N23" s="176">
        <v>13.7</v>
      </c>
      <c r="O23" s="177"/>
    </row>
    <row r="24" spans="1:17" ht="39.950000000000003" customHeight="1">
      <c r="A24" s="100"/>
      <c r="B24" s="34"/>
      <c r="C24" s="34"/>
      <c r="D24" s="101"/>
      <c r="E24" s="101"/>
      <c r="F24" s="101"/>
      <c r="G24" s="101"/>
      <c r="H24" s="45"/>
      <c r="I24" s="39"/>
      <c r="J24" s="40"/>
      <c r="K24" s="40"/>
      <c r="L24" s="41"/>
      <c r="M24" s="41"/>
      <c r="N24" s="41"/>
      <c r="O24" s="42"/>
    </row>
    <row r="25" spans="1:17" ht="37.5" customHeight="1" thickBot="1">
      <c r="A25" s="102"/>
      <c r="B25" s="103"/>
      <c r="C25" s="103"/>
      <c r="D25" s="104" t="s">
        <v>35</v>
      </c>
      <c r="E25" s="104"/>
      <c r="F25" s="104"/>
      <c r="G25" s="104"/>
      <c r="H25" s="105"/>
      <c r="I25" s="106">
        <f>SUM(I19:I24)</f>
        <v>79.999999999999986</v>
      </c>
      <c r="J25" s="106">
        <f>SUM(J19:J24)</f>
        <v>999.6</v>
      </c>
      <c r="K25" s="106">
        <f>SUM(K19:K24)</f>
        <v>35.299999999999997</v>
      </c>
      <c r="L25" s="107">
        <f>SUM(L19:M24)</f>
        <v>135.9</v>
      </c>
      <c r="M25" s="107"/>
      <c r="N25" s="107">
        <f>SUM(N19:O24)</f>
        <v>84.8</v>
      </c>
      <c r="O25" s="108"/>
    </row>
    <row r="26" spans="1:17" ht="39.75" hidden="1" customHeight="1" thickBot="1">
      <c r="A26" s="109"/>
      <c r="B26" s="110"/>
      <c r="C26" s="110"/>
      <c r="D26" s="110"/>
      <c r="E26" s="110"/>
      <c r="F26" s="110"/>
      <c r="G26" s="110"/>
      <c r="H26" s="111"/>
      <c r="I26" s="111"/>
      <c r="J26" s="111"/>
      <c r="K26" s="111"/>
      <c r="L26" s="111"/>
      <c r="M26" s="111"/>
      <c r="N26" s="110"/>
      <c r="O26" s="112"/>
    </row>
    <row r="27" spans="1:17" ht="39.75" hidden="1" customHeight="1" thickBot="1">
      <c r="A27" s="113"/>
      <c r="B27" s="114"/>
      <c r="C27" s="114"/>
      <c r="D27" s="115"/>
      <c r="E27" s="115"/>
      <c r="F27" s="115"/>
      <c r="G27" s="115"/>
      <c r="H27" s="116"/>
      <c r="I27" s="117"/>
      <c r="J27" s="118"/>
      <c r="K27" s="118"/>
      <c r="L27" s="119"/>
      <c r="M27" s="120"/>
      <c r="N27" s="120"/>
      <c r="O27" s="121"/>
    </row>
    <row r="28" spans="1:17" ht="39.75" hidden="1" customHeight="1">
      <c r="A28" s="122"/>
      <c r="B28" s="123"/>
      <c r="C28" s="123"/>
      <c r="D28" s="124"/>
      <c r="E28" s="124"/>
      <c r="F28" s="124"/>
      <c r="G28" s="124"/>
      <c r="H28" s="125"/>
      <c r="I28" s="126"/>
      <c r="J28" s="127"/>
      <c r="K28" s="127"/>
      <c r="L28" s="128"/>
      <c r="M28" s="128"/>
      <c r="N28" s="128"/>
      <c r="O28" s="129"/>
    </row>
    <row r="29" spans="1:17" ht="39.950000000000003" customHeight="1" thickBot="1">
      <c r="A29" s="130"/>
      <c r="B29" s="131"/>
      <c r="C29" s="131"/>
      <c r="D29" s="132" t="s">
        <v>56</v>
      </c>
      <c r="E29" s="133"/>
      <c r="F29" s="133"/>
      <c r="G29" s="134"/>
      <c r="H29" s="135"/>
      <c r="I29" s="136">
        <f>I17+I25+I28</f>
        <v>169.87</v>
      </c>
      <c r="J29" s="137">
        <f>J17+J25</f>
        <v>2027.31</v>
      </c>
      <c r="K29" s="137">
        <f>SUM(K17+K25)</f>
        <v>65.8</v>
      </c>
      <c r="L29" s="138">
        <f>L17+L25</f>
        <v>181.7</v>
      </c>
      <c r="M29" s="139"/>
      <c r="N29" s="140">
        <f>N17+N25</f>
        <v>235.22000000000003</v>
      </c>
      <c r="O29" s="141"/>
    </row>
    <row r="30" spans="1:17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0"/>
      <c r="L30" s="10"/>
      <c r="M30" s="10"/>
      <c r="N30" s="10"/>
      <c r="O30" s="10"/>
      <c r="P30" s="10"/>
      <c r="Q30" s="10"/>
    </row>
    <row r="31" spans="1:17" ht="15.75" customHeight="1">
      <c r="A31" s="143" t="s">
        <v>57</v>
      </c>
      <c r="B31" s="143"/>
      <c r="C31" s="143"/>
      <c r="D31" s="143"/>
      <c r="E31" s="19"/>
      <c r="F31" s="19"/>
      <c r="G31" s="142"/>
      <c r="H31" s="142" t="s">
        <v>58</v>
      </c>
      <c r="I31" s="142"/>
      <c r="J31" s="142"/>
      <c r="K31" s="10"/>
      <c r="L31" s="144"/>
      <c r="M31" s="10"/>
      <c r="N31" s="10"/>
      <c r="O31" s="10"/>
      <c r="P31" s="10"/>
      <c r="Q31" s="10"/>
    </row>
    <row r="32" spans="1:17" ht="18">
      <c r="A32" s="142"/>
      <c r="B32" s="142"/>
      <c r="C32" s="142"/>
      <c r="D32" s="142"/>
      <c r="E32" s="142"/>
      <c r="F32" s="145"/>
      <c r="G32" s="142"/>
      <c r="H32" s="142"/>
      <c r="I32" s="142"/>
      <c r="J32" s="142"/>
      <c r="K32" s="10"/>
      <c r="L32" s="144"/>
      <c r="M32" s="10"/>
      <c r="N32" s="10"/>
      <c r="O32" s="10"/>
      <c r="P32" s="10"/>
      <c r="Q32" s="10"/>
    </row>
    <row r="33" spans="1:34" ht="22.5" customHeight="1">
      <c r="A33" s="143" t="s">
        <v>59</v>
      </c>
      <c r="B33" s="143"/>
      <c r="C33" s="143"/>
      <c r="D33" s="143"/>
      <c r="E33" s="146"/>
      <c r="F33" s="146"/>
      <c r="G33" s="142"/>
      <c r="H33" s="142" t="s">
        <v>60</v>
      </c>
      <c r="I33" s="142"/>
      <c r="J33" s="142" t="s">
        <v>60</v>
      </c>
      <c r="K33" s="10"/>
      <c r="L33" s="144"/>
      <c r="M33" s="10"/>
      <c r="N33" s="10"/>
      <c r="O33" s="10"/>
      <c r="P33" s="10"/>
      <c r="Q33" s="10"/>
    </row>
    <row r="34" spans="1:34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34" ht="21.75" customHeight="1">
      <c r="A35" s="143" t="s">
        <v>61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34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34" ht="30.75" customHeight="1">
      <c r="A37" s="142"/>
      <c r="B37" s="142"/>
      <c r="C37" s="142"/>
      <c r="D37" s="142"/>
      <c r="E37" s="146"/>
      <c r="F37" s="146"/>
      <c r="G37" s="146"/>
      <c r="H37" s="142"/>
      <c r="I37" s="142"/>
      <c r="J37" s="142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34" ht="0.75" hidden="1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34" hidden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34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34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3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5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A26:G26"/>
    <mergeCell ref="N26:O26"/>
    <mergeCell ref="D27:G27"/>
    <mergeCell ref="L27:M27"/>
    <mergeCell ref="N27:O27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D21:G21"/>
    <mergeCell ref="N21:O21"/>
    <mergeCell ref="D22:G22"/>
    <mergeCell ref="N22:O22"/>
    <mergeCell ref="D23:G23"/>
    <mergeCell ref="N23:O23"/>
    <mergeCell ref="A18:O18"/>
    <mergeCell ref="D19:G19"/>
    <mergeCell ref="L19:M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topLeftCell="A5" zoomScale="75" zoomScaleNormal="75" zoomScaleSheetLayoutView="75" workbookViewId="0">
      <selection activeCell="C22" sqref="C22:G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71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8" t="s">
        <v>6</v>
      </c>
      <c r="B9" s="179" t="s">
        <v>7</v>
      </c>
      <c r="C9" s="180" t="s">
        <v>8</v>
      </c>
      <c r="D9" s="181" t="s">
        <v>9</v>
      </c>
      <c r="E9" s="181"/>
      <c r="F9" s="181"/>
      <c r="G9" s="181"/>
      <c r="H9" s="180" t="s">
        <v>10</v>
      </c>
      <c r="I9" s="180" t="s">
        <v>11</v>
      </c>
      <c r="J9" s="180" t="s">
        <v>12</v>
      </c>
      <c r="K9" s="180" t="s">
        <v>13</v>
      </c>
      <c r="L9" s="181" t="s">
        <v>14</v>
      </c>
      <c r="M9" s="27"/>
      <c r="N9" s="26" t="s">
        <v>15</v>
      </c>
      <c r="O9" s="27"/>
    </row>
    <row r="10" spans="1:24" ht="20.25" hidden="1" customHeight="1" thickBot="1">
      <c r="A10" s="182"/>
      <c r="B10" s="183"/>
      <c r="C10" s="18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73</v>
      </c>
      <c r="C11" s="87" t="s">
        <v>74</v>
      </c>
      <c r="D11" s="88" t="s">
        <v>75</v>
      </c>
      <c r="E11" s="88"/>
      <c r="F11" s="88"/>
      <c r="G11" s="88"/>
      <c r="H11" s="89" t="s">
        <v>76</v>
      </c>
      <c r="I11" s="58">
        <v>42.69</v>
      </c>
      <c r="J11" s="40">
        <v>307</v>
      </c>
      <c r="K11" s="58">
        <v>14.9</v>
      </c>
      <c r="L11" s="41">
        <v>21.2</v>
      </c>
      <c r="M11" s="41"/>
      <c r="N11" s="60">
        <v>13.8</v>
      </c>
      <c r="O11" s="161"/>
    </row>
    <row r="12" spans="1:24" ht="49.5" customHeight="1">
      <c r="A12" s="43"/>
      <c r="B12" s="34" t="s">
        <v>46</v>
      </c>
      <c r="C12" s="87" t="s">
        <v>77</v>
      </c>
      <c r="D12" s="35" t="s">
        <v>95</v>
      </c>
      <c r="E12" s="36"/>
      <c r="F12" s="36"/>
      <c r="G12" s="37"/>
      <c r="H12" s="89" t="s">
        <v>96</v>
      </c>
      <c r="I12" s="58">
        <v>14.78</v>
      </c>
      <c r="J12" s="39">
        <v>300.70999999999998</v>
      </c>
      <c r="K12" s="58">
        <v>10.6</v>
      </c>
      <c r="L12" s="48">
        <v>12.3</v>
      </c>
      <c r="M12" s="48"/>
      <c r="N12" s="98">
        <v>34.020000000000003</v>
      </c>
      <c r="O12" s="99"/>
    </row>
    <row r="13" spans="1:24" ht="39.950000000000003" customHeight="1">
      <c r="A13" s="43"/>
      <c r="B13" s="162" t="s">
        <v>24</v>
      </c>
      <c r="C13" s="163" t="s">
        <v>80</v>
      </c>
      <c r="D13" s="88" t="s">
        <v>81</v>
      </c>
      <c r="E13" s="88"/>
      <c r="F13" s="88"/>
      <c r="G13" s="88"/>
      <c r="H13" s="89" t="s">
        <v>27</v>
      </c>
      <c r="I13" s="58">
        <v>8.7799999999999994</v>
      </c>
      <c r="J13" s="57">
        <v>252</v>
      </c>
      <c r="K13" s="57">
        <v>2.4</v>
      </c>
      <c r="L13" s="93">
        <v>0</v>
      </c>
      <c r="M13" s="93">
        <v>0</v>
      </c>
      <c r="N13" s="151">
        <v>63.2</v>
      </c>
      <c r="O13" s="152"/>
    </row>
    <row r="14" spans="1:24" ht="39.950000000000003" customHeight="1">
      <c r="A14" s="43"/>
      <c r="B14" s="162" t="s">
        <v>28</v>
      </c>
      <c r="C14" s="51"/>
      <c r="D14" s="164" t="s">
        <v>29</v>
      </c>
      <c r="E14" s="165"/>
      <c r="F14" s="165"/>
      <c r="G14" s="166"/>
      <c r="H14" s="38" t="s">
        <v>97</v>
      </c>
      <c r="I14" s="39">
        <v>3.75</v>
      </c>
      <c r="J14" s="39">
        <v>93.6</v>
      </c>
      <c r="K14" s="39">
        <v>0.8</v>
      </c>
      <c r="L14" s="47">
        <v>12.3</v>
      </c>
      <c r="M14" s="47">
        <v>0</v>
      </c>
      <c r="N14" s="159">
        <v>22.6</v>
      </c>
      <c r="O14" s="160"/>
    </row>
    <row r="15" spans="1:24" ht="39.950000000000003" customHeight="1" thickBot="1">
      <c r="A15" s="62"/>
      <c r="B15" s="63"/>
      <c r="C15" s="63"/>
      <c r="D15" s="167"/>
      <c r="E15" s="167"/>
      <c r="F15" s="167"/>
      <c r="G15" s="167"/>
      <c r="H15" s="65"/>
      <c r="I15" s="66"/>
      <c r="J15" s="67"/>
      <c r="K15" s="67"/>
      <c r="L15" s="68"/>
      <c r="M15" s="68"/>
      <c r="N15" s="68"/>
      <c r="O15" s="69"/>
    </row>
    <row r="16" spans="1:24" ht="39.950000000000003" customHeight="1" thickBot="1">
      <c r="A16" s="70" t="s">
        <v>33</v>
      </c>
      <c r="B16" s="71" t="s">
        <v>34</v>
      </c>
      <c r="C16" s="71"/>
      <c r="D16" s="168"/>
      <c r="E16" s="168"/>
      <c r="F16" s="168"/>
      <c r="G16" s="168"/>
      <c r="H16" s="73"/>
      <c r="I16" s="74"/>
      <c r="J16" s="169"/>
      <c r="K16" s="169"/>
      <c r="L16" s="170"/>
      <c r="M16" s="170"/>
      <c r="N16" s="171"/>
      <c r="O16" s="172"/>
    </row>
    <row r="17" spans="1:17" ht="39.950000000000003" customHeight="1" thickBot="1">
      <c r="A17" s="77"/>
      <c r="B17" s="78"/>
      <c r="C17" s="78"/>
      <c r="D17" s="79" t="s">
        <v>35</v>
      </c>
      <c r="E17" s="79"/>
      <c r="F17" s="79"/>
      <c r="G17" s="79"/>
      <c r="H17" s="80"/>
      <c r="I17" s="81">
        <f>SUM(I11:I16)</f>
        <v>70</v>
      </c>
      <c r="J17" s="81">
        <f>SUM(J11:J16)</f>
        <v>953.31000000000006</v>
      </c>
      <c r="K17" s="81">
        <f>SUM(K10:K16)</f>
        <v>28.7</v>
      </c>
      <c r="L17" s="82">
        <f>SUM(L10:M16)</f>
        <v>45.8</v>
      </c>
      <c r="M17" s="82"/>
      <c r="N17" s="82">
        <f>SUM(N10:O16)</f>
        <v>133.62</v>
      </c>
      <c r="O17" s="83"/>
    </row>
    <row r="18" spans="1:17" ht="29.25" hidden="1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7" ht="39.950000000000003" customHeight="1">
      <c r="A19" s="33"/>
      <c r="B19" s="34" t="s">
        <v>36</v>
      </c>
      <c r="C19" s="34"/>
      <c r="D19" s="44"/>
      <c r="E19" s="44"/>
      <c r="F19" s="44"/>
      <c r="G19" s="44"/>
      <c r="H19" s="45"/>
      <c r="I19" s="39"/>
      <c r="J19" s="40"/>
      <c r="K19" s="40"/>
      <c r="L19" s="41"/>
      <c r="M19" s="41"/>
      <c r="N19" s="41"/>
      <c r="O19" s="42"/>
    </row>
    <row r="20" spans="1:17" ht="49.5" customHeight="1">
      <c r="A20" s="43"/>
      <c r="B20" s="34" t="s">
        <v>37</v>
      </c>
      <c r="C20" s="173" t="s">
        <v>83</v>
      </c>
      <c r="D20" s="174" t="s">
        <v>84</v>
      </c>
      <c r="E20" s="174"/>
      <c r="F20" s="174"/>
      <c r="G20" s="174"/>
      <c r="H20" s="45" t="s">
        <v>85</v>
      </c>
      <c r="I20" s="39">
        <v>14.21</v>
      </c>
      <c r="J20" s="40">
        <v>275.60000000000002</v>
      </c>
      <c r="K20" s="40">
        <v>11.4</v>
      </c>
      <c r="L20" s="41">
        <v>2.8</v>
      </c>
      <c r="M20" s="41"/>
      <c r="N20" s="41">
        <v>27.3</v>
      </c>
      <c r="O20" s="42"/>
    </row>
    <row r="21" spans="1:17" ht="39.950000000000003" customHeight="1">
      <c r="A21" s="43"/>
      <c r="B21" s="51" t="s">
        <v>86</v>
      </c>
      <c r="C21" s="87" t="s">
        <v>87</v>
      </c>
      <c r="D21" s="50" t="s">
        <v>88</v>
      </c>
      <c r="E21" s="50"/>
      <c r="F21" s="50"/>
      <c r="G21" s="50"/>
      <c r="H21" s="89" t="s">
        <v>76</v>
      </c>
      <c r="I21" s="58">
        <v>57.14</v>
      </c>
      <c r="J21" s="39">
        <v>299</v>
      </c>
      <c r="K21" s="39">
        <v>18.399999999999999</v>
      </c>
      <c r="L21" s="47">
        <v>17.8</v>
      </c>
      <c r="M21" s="47">
        <v>98.6</v>
      </c>
      <c r="N21" s="48">
        <v>15.9</v>
      </c>
      <c r="O21" s="49"/>
    </row>
    <row r="22" spans="1:17" ht="39.950000000000003" customHeight="1">
      <c r="A22" s="43" t="s">
        <v>45</v>
      </c>
      <c r="B22" s="51" t="s">
        <v>89</v>
      </c>
      <c r="C22" s="91" t="s">
        <v>90</v>
      </c>
      <c r="D22" s="92" t="s">
        <v>91</v>
      </c>
      <c r="E22" s="92"/>
      <c r="F22" s="92"/>
      <c r="G22" s="92"/>
      <c r="H22" s="89" t="s">
        <v>27</v>
      </c>
      <c r="I22" s="58">
        <v>5.33</v>
      </c>
      <c r="J22" s="39">
        <v>352.6</v>
      </c>
      <c r="K22" s="39">
        <v>2.9</v>
      </c>
      <c r="L22" s="47">
        <v>3.9</v>
      </c>
      <c r="M22" s="47">
        <v>0</v>
      </c>
      <c r="N22" s="48">
        <v>27.9</v>
      </c>
      <c r="O22" s="49"/>
    </row>
    <row r="23" spans="1:17" ht="39.950000000000003" customHeight="1">
      <c r="A23" s="43"/>
      <c r="B23" s="34" t="s">
        <v>92</v>
      </c>
      <c r="C23" s="34"/>
      <c r="D23" s="101" t="s">
        <v>54</v>
      </c>
      <c r="E23" s="101"/>
      <c r="F23" s="101"/>
      <c r="G23" s="101"/>
      <c r="H23" s="45" t="s">
        <v>98</v>
      </c>
      <c r="I23" s="40">
        <v>3.47</v>
      </c>
      <c r="J23" s="40">
        <v>72.400000000000006</v>
      </c>
      <c r="K23" s="40">
        <v>2.6</v>
      </c>
      <c r="L23" s="175">
        <v>0.5</v>
      </c>
      <c r="M23" s="175">
        <v>12.3</v>
      </c>
      <c r="N23" s="176">
        <v>13.7</v>
      </c>
      <c r="O23" s="177"/>
    </row>
    <row r="24" spans="1:17" ht="39.950000000000003" customHeight="1">
      <c r="A24" s="100"/>
      <c r="B24" s="34"/>
      <c r="C24" s="34"/>
      <c r="D24" s="101"/>
      <c r="E24" s="101"/>
      <c r="F24" s="101"/>
      <c r="G24" s="101"/>
      <c r="H24" s="45"/>
      <c r="I24" s="39"/>
      <c r="J24" s="40"/>
      <c r="K24" s="40"/>
      <c r="L24" s="41"/>
      <c r="M24" s="41"/>
      <c r="N24" s="41"/>
      <c r="O24" s="42"/>
    </row>
    <row r="25" spans="1:17" ht="37.5" customHeight="1" thickBot="1">
      <c r="A25" s="102"/>
      <c r="B25" s="103"/>
      <c r="C25" s="103"/>
      <c r="D25" s="104" t="s">
        <v>35</v>
      </c>
      <c r="E25" s="104"/>
      <c r="F25" s="104"/>
      <c r="G25" s="104"/>
      <c r="H25" s="105"/>
      <c r="I25" s="106">
        <f>SUM(I19:I24)</f>
        <v>80.149999999999991</v>
      </c>
      <c r="J25" s="106">
        <f>SUM(J19:J24)</f>
        <v>999.6</v>
      </c>
      <c r="K25" s="106">
        <f>SUM(K19:K24)</f>
        <v>35.299999999999997</v>
      </c>
      <c r="L25" s="107">
        <f>SUM(L19:M24)</f>
        <v>135.9</v>
      </c>
      <c r="M25" s="107"/>
      <c r="N25" s="107">
        <f>SUM(N19:O24)</f>
        <v>84.8</v>
      </c>
      <c r="O25" s="108"/>
    </row>
    <row r="26" spans="1:17" ht="39.75" hidden="1" customHeight="1" thickBot="1">
      <c r="A26" s="109"/>
      <c r="B26" s="110"/>
      <c r="C26" s="110"/>
      <c r="D26" s="110"/>
      <c r="E26" s="110"/>
      <c r="F26" s="110"/>
      <c r="G26" s="110"/>
      <c r="H26" s="111"/>
      <c r="I26" s="111"/>
      <c r="J26" s="111"/>
      <c r="K26" s="111"/>
      <c r="L26" s="111"/>
      <c r="M26" s="111"/>
      <c r="N26" s="110"/>
      <c r="O26" s="112"/>
    </row>
    <row r="27" spans="1:17" ht="39.75" hidden="1" customHeight="1" thickBot="1">
      <c r="A27" s="113"/>
      <c r="B27" s="114"/>
      <c r="C27" s="114"/>
      <c r="D27" s="115"/>
      <c r="E27" s="115"/>
      <c r="F27" s="115"/>
      <c r="G27" s="115"/>
      <c r="H27" s="116"/>
      <c r="I27" s="117"/>
      <c r="J27" s="118"/>
      <c r="K27" s="118"/>
      <c r="L27" s="119"/>
      <c r="M27" s="120"/>
      <c r="N27" s="120"/>
      <c r="O27" s="121"/>
    </row>
    <row r="28" spans="1:17" ht="39.75" hidden="1" customHeight="1">
      <c r="A28" s="122"/>
      <c r="B28" s="123"/>
      <c r="C28" s="123"/>
      <c r="D28" s="124"/>
      <c r="E28" s="124"/>
      <c r="F28" s="124"/>
      <c r="G28" s="124"/>
      <c r="H28" s="125"/>
      <c r="I28" s="126"/>
      <c r="J28" s="127"/>
      <c r="K28" s="127"/>
      <c r="L28" s="128"/>
      <c r="M28" s="128"/>
      <c r="N28" s="128"/>
      <c r="O28" s="129"/>
    </row>
    <row r="29" spans="1:17" ht="39.950000000000003" customHeight="1" thickBot="1">
      <c r="A29" s="130"/>
      <c r="B29" s="131"/>
      <c r="C29" s="131"/>
      <c r="D29" s="132" t="s">
        <v>56</v>
      </c>
      <c r="E29" s="133"/>
      <c r="F29" s="133"/>
      <c r="G29" s="134"/>
      <c r="H29" s="135"/>
      <c r="I29" s="136">
        <f>I17+I25+I28</f>
        <v>150.14999999999998</v>
      </c>
      <c r="J29" s="137">
        <f>J17+J25</f>
        <v>1952.91</v>
      </c>
      <c r="K29" s="137">
        <f>SUM(K17+K25)</f>
        <v>64</v>
      </c>
      <c r="L29" s="138">
        <f>L17+L25</f>
        <v>181.7</v>
      </c>
      <c r="M29" s="139"/>
      <c r="N29" s="140">
        <f>N17+N25</f>
        <v>218.42000000000002</v>
      </c>
      <c r="O29" s="141"/>
    </row>
    <row r="30" spans="1:17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0"/>
      <c r="L30" s="10"/>
      <c r="M30" s="10"/>
      <c r="N30" s="10"/>
      <c r="O30" s="10"/>
      <c r="P30" s="10"/>
      <c r="Q30" s="10"/>
    </row>
    <row r="31" spans="1:17" ht="15.75" customHeight="1">
      <c r="A31" s="143" t="s">
        <v>57</v>
      </c>
      <c r="B31" s="143"/>
      <c r="C31" s="143"/>
      <c r="D31" s="143"/>
      <c r="E31" s="19"/>
      <c r="F31" s="19"/>
      <c r="G31" s="142"/>
      <c r="H31" s="142" t="s">
        <v>58</v>
      </c>
      <c r="I31" s="142"/>
      <c r="J31" s="142"/>
      <c r="K31" s="10"/>
      <c r="L31" s="144"/>
      <c r="M31" s="10"/>
      <c r="N31" s="10"/>
      <c r="O31" s="10"/>
      <c r="P31" s="10"/>
      <c r="Q31" s="10"/>
    </row>
    <row r="32" spans="1:17" ht="18">
      <c r="A32" s="142"/>
      <c r="B32" s="142"/>
      <c r="C32" s="142"/>
      <c r="D32" s="142"/>
      <c r="E32" s="142"/>
      <c r="F32" s="145"/>
      <c r="G32" s="142"/>
      <c r="H32" s="142"/>
      <c r="I32" s="142"/>
      <c r="J32" s="142"/>
      <c r="K32" s="10"/>
      <c r="L32" s="144"/>
      <c r="M32" s="10"/>
      <c r="N32" s="10"/>
      <c r="O32" s="10"/>
      <c r="P32" s="10"/>
      <c r="Q32" s="10"/>
    </row>
    <row r="33" spans="1:34" ht="22.5" customHeight="1">
      <c r="A33" s="143" t="s">
        <v>59</v>
      </c>
      <c r="B33" s="143"/>
      <c r="C33" s="143"/>
      <c r="D33" s="143"/>
      <c r="E33" s="146"/>
      <c r="F33" s="146"/>
      <c r="G33" s="142"/>
      <c r="H33" s="142" t="s">
        <v>60</v>
      </c>
      <c r="I33" s="142"/>
      <c r="J33" s="142" t="s">
        <v>60</v>
      </c>
      <c r="K33" s="10"/>
      <c r="L33" s="144"/>
      <c r="M33" s="10"/>
      <c r="N33" s="10"/>
      <c r="O33" s="10"/>
      <c r="P33" s="10"/>
      <c r="Q33" s="10"/>
    </row>
    <row r="34" spans="1:34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34" ht="21.75" customHeight="1">
      <c r="A35" s="143" t="s">
        <v>61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34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34" ht="30.75" customHeight="1">
      <c r="A37" s="142"/>
      <c r="B37" s="142"/>
      <c r="C37" s="142"/>
      <c r="D37" s="142"/>
      <c r="E37" s="146"/>
      <c r="F37" s="146"/>
      <c r="G37" s="146"/>
      <c r="H37" s="142"/>
      <c r="I37" s="142"/>
      <c r="J37" s="142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5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A26:G26"/>
    <mergeCell ref="N26:O26"/>
    <mergeCell ref="D27:G27"/>
    <mergeCell ref="L27:M27"/>
    <mergeCell ref="N27:O27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D21:G21"/>
    <mergeCell ref="N21:O21"/>
    <mergeCell ref="D22:G22"/>
    <mergeCell ref="N22:O22"/>
    <mergeCell ref="D23:G23"/>
    <mergeCell ref="N23:O23"/>
    <mergeCell ref="A18:O18"/>
    <mergeCell ref="D19:G19"/>
    <mergeCell ref="L19:M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topLeftCell="A2" zoomScale="75" zoomScaleNormal="75" zoomScaleSheetLayoutView="75" workbookViewId="0">
      <selection activeCell="AK13" sqref="AK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99</v>
      </c>
      <c r="N2" s="187"/>
      <c r="O2" s="188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72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9" t="s">
        <v>6</v>
      </c>
      <c r="B9" s="180" t="s">
        <v>7</v>
      </c>
      <c r="C9" s="180" t="s">
        <v>8</v>
      </c>
      <c r="D9" s="181" t="s">
        <v>9</v>
      </c>
      <c r="E9" s="181"/>
      <c r="F9" s="181"/>
      <c r="G9" s="181"/>
      <c r="H9" s="180" t="s">
        <v>10</v>
      </c>
      <c r="I9" s="180" t="s">
        <v>11</v>
      </c>
      <c r="J9" s="180" t="s">
        <v>12</v>
      </c>
      <c r="K9" s="180" t="s">
        <v>13</v>
      </c>
      <c r="L9" s="181" t="s">
        <v>14</v>
      </c>
      <c r="M9" s="27"/>
      <c r="N9" s="26" t="s">
        <v>15</v>
      </c>
      <c r="O9" s="27"/>
    </row>
    <row r="10" spans="1:24" ht="20.25" hidden="1" customHeight="1" thickBot="1">
      <c r="A10" s="182"/>
      <c r="B10" s="183"/>
      <c r="C10" s="18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100</v>
      </c>
      <c r="C11" s="189"/>
      <c r="D11" s="190" t="s">
        <v>101</v>
      </c>
      <c r="E11" s="191"/>
      <c r="F11" s="191"/>
      <c r="G11" s="192"/>
      <c r="H11" s="89" t="s">
        <v>32</v>
      </c>
      <c r="I11" s="58">
        <v>14.21</v>
      </c>
      <c r="J11" s="40">
        <v>214.5</v>
      </c>
      <c r="K11" s="58">
        <v>12.8</v>
      </c>
      <c r="L11" s="175">
        <v>15.3</v>
      </c>
      <c r="M11" s="175">
        <v>123</v>
      </c>
      <c r="N11" s="60">
        <v>6.5</v>
      </c>
      <c r="O11" s="161"/>
    </row>
    <row r="12" spans="1:24" ht="49.5" customHeight="1">
      <c r="A12" s="43"/>
      <c r="B12" s="34" t="s">
        <v>73</v>
      </c>
      <c r="C12" s="193" t="s">
        <v>102</v>
      </c>
      <c r="D12" s="190" t="s">
        <v>103</v>
      </c>
      <c r="E12" s="191"/>
      <c r="F12" s="191"/>
      <c r="G12" s="192"/>
      <c r="H12" s="89" t="s">
        <v>27</v>
      </c>
      <c r="I12" s="58">
        <v>35.71</v>
      </c>
      <c r="J12" s="39">
        <v>214.5</v>
      </c>
      <c r="K12" s="58">
        <v>12.8</v>
      </c>
      <c r="L12" s="47">
        <v>15.3</v>
      </c>
      <c r="M12" s="47">
        <v>63</v>
      </c>
      <c r="N12" s="60">
        <v>6.5</v>
      </c>
      <c r="O12" s="161"/>
    </row>
    <row r="13" spans="1:24" ht="39.950000000000003" customHeight="1">
      <c r="A13" s="43"/>
      <c r="B13" s="34" t="s">
        <v>89</v>
      </c>
      <c r="C13" s="194" t="s">
        <v>25</v>
      </c>
      <c r="D13" s="35" t="s">
        <v>26</v>
      </c>
      <c r="E13" s="36"/>
      <c r="F13" s="36"/>
      <c r="G13" s="37"/>
      <c r="H13" s="45" t="s">
        <v>27</v>
      </c>
      <c r="I13" s="46">
        <v>5.61</v>
      </c>
      <c r="J13" s="39">
        <v>82.9</v>
      </c>
      <c r="K13" s="46">
        <v>0.1</v>
      </c>
      <c r="L13" s="47">
        <v>0</v>
      </c>
      <c r="M13" s="47">
        <v>0</v>
      </c>
      <c r="N13" s="60">
        <v>21.7</v>
      </c>
      <c r="O13" s="161"/>
    </row>
    <row r="14" spans="1:24" ht="39.950000000000003" customHeight="1">
      <c r="A14" s="43"/>
      <c r="B14" s="34" t="s">
        <v>28</v>
      </c>
      <c r="C14" s="87"/>
      <c r="D14" s="190" t="s">
        <v>29</v>
      </c>
      <c r="E14" s="191"/>
      <c r="F14" s="191"/>
      <c r="G14" s="192"/>
      <c r="H14" s="89" t="s">
        <v>104</v>
      </c>
      <c r="I14" s="58">
        <v>7.01</v>
      </c>
      <c r="J14" s="66">
        <v>132</v>
      </c>
      <c r="K14" s="58">
        <v>3.8</v>
      </c>
      <c r="L14" s="195">
        <v>1.5</v>
      </c>
      <c r="M14" s="195">
        <v>151</v>
      </c>
      <c r="N14" s="60">
        <v>25.4</v>
      </c>
      <c r="O14" s="161"/>
    </row>
    <row r="15" spans="1:24" ht="39.950000000000003" customHeight="1" thickBot="1">
      <c r="A15" s="62"/>
      <c r="B15" s="34"/>
      <c r="C15" s="196"/>
      <c r="D15" s="197"/>
      <c r="E15" s="198"/>
      <c r="F15" s="198"/>
      <c r="G15" s="199"/>
      <c r="H15" s="200"/>
      <c r="I15" s="201"/>
      <c r="J15" s="202"/>
      <c r="K15" s="201"/>
      <c r="L15" s="203"/>
      <c r="M15" s="203"/>
      <c r="N15" s="204"/>
      <c r="O15" s="205"/>
    </row>
    <row r="16" spans="1:24" ht="39.950000000000003" customHeight="1" thickBot="1">
      <c r="A16" s="70" t="s">
        <v>33</v>
      </c>
      <c r="B16" s="206" t="s">
        <v>105</v>
      </c>
      <c r="C16" s="207"/>
      <c r="D16" s="208" t="s">
        <v>106</v>
      </c>
      <c r="E16" s="209"/>
      <c r="F16" s="209"/>
      <c r="G16" s="210"/>
      <c r="H16" s="211" t="s">
        <v>68</v>
      </c>
      <c r="I16" s="212">
        <v>27.33</v>
      </c>
      <c r="J16" s="213">
        <v>93</v>
      </c>
      <c r="K16" s="214">
        <v>0.5</v>
      </c>
      <c r="L16" s="215">
        <v>0</v>
      </c>
      <c r="M16" s="216"/>
      <c r="N16" s="217">
        <v>19.100000000000001</v>
      </c>
      <c r="O16" s="218"/>
    </row>
    <row r="17" spans="1:16" ht="39.950000000000003" customHeight="1" thickBot="1">
      <c r="A17" s="77"/>
      <c r="B17" s="78"/>
      <c r="C17" s="78"/>
      <c r="D17" s="219" t="s">
        <v>35</v>
      </c>
      <c r="E17" s="220"/>
      <c r="F17" s="220"/>
      <c r="G17" s="221"/>
      <c r="H17" s="80"/>
      <c r="I17" s="81">
        <f>SUM(I11:I16)</f>
        <v>89.87</v>
      </c>
      <c r="J17" s="81">
        <f>SUM(J11:J16)</f>
        <v>736.9</v>
      </c>
      <c r="K17" s="81">
        <f>SUM(K10:K16)</f>
        <v>30.000000000000004</v>
      </c>
      <c r="L17" s="222">
        <f>SUM(L10:M16)</f>
        <v>369.1</v>
      </c>
      <c r="M17" s="223"/>
      <c r="N17" s="222">
        <f>SUM(N10:O16)</f>
        <v>79.2</v>
      </c>
      <c r="O17" s="224"/>
    </row>
    <row r="18" spans="1:16" ht="29.25" hidden="1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6" ht="48.75" customHeight="1">
      <c r="A19" s="33"/>
      <c r="B19" s="225" t="s">
        <v>100</v>
      </c>
      <c r="C19" s="163" t="s">
        <v>107</v>
      </c>
      <c r="D19" s="88" t="s">
        <v>108</v>
      </c>
      <c r="E19" s="88"/>
      <c r="F19" s="88"/>
      <c r="G19" s="88"/>
      <c r="H19" s="89" t="s">
        <v>76</v>
      </c>
      <c r="I19" s="58">
        <v>11.37</v>
      </c>
      <c r="J19" s="226">
        <v>136</v>
      </c>
      <c r="K19" s="58">
        <v>1.9</v>
      </c>
      <c r="L19" s="227">
        <v>10</v>
      </c>
      <c r="M19" s="227">
        <v>12</v>
      </c>
      <c r="N19" s="228">
        <v>10</v>
      </c>
      <c r="O19" s="229"/>
    </row>
    <row r="20" spans="1:16" ht="49.5" customHeight="1">
      <c r="A20" s="43"/>
      <c r="B20" s="230" t="s">
        <v>37</v>
      </c>
      <c r="C20" s="163" t="s">
        <v>109</v>
      </c>
      <c r="D20" s="88" t="s">
        <v>110</v>
      </c>
      <c r="E20" s="88"/>
      <c r="F20" s="88"/>
      <c r="G20" s="88"/>
      <c r="H20" s="89" t="s">
        <v>111</v>
      </c>
      <c r="I20" s="58">
        <v>5.99</v>
      </c>
      <c r="J20" s="226">
        <v>187.5</v>
      </c>
      <c r="K20" s="58">
        <v>8.4</v>
      </c>
      <c r="L20" s="231">
        <v>9.5</v>
      </c>
      <c r="M20" s="231"/>
      <c r="N20" s="60">
        <v>17</v>
      </c>
      <c r="O20" s="161"/>
    </row>
    <row r="21" spans="1:16" ht="39.950000000000003" customHeight="1">
      <c r="A21" s="43"/>
      <c r="B21" s="34" t="s">
        <v>46</v>
      </c>
      <c r="C21" s="163" t="s">
        <v>112</v>
      </c>
      <c r="D21" s="232" t="s">
        <v>113</v>
      </c>
      <c r="E21" s="232"/>
      <c r="F21" s="232"/>
      <c r="G21" s="232"/>
      <c r="H21" s="89" t="s">
        <v>49</v>
      </c>
      <c r="I21" s="58">
        <v>22.2</v>
      </c>
      <c r="J21" s="39">
        <v>153</v>
      </c>
      <c r="K21" s="58">
        <v>4.0999999999999996</v>
      </c>
      <c r="L21" s="47">
        <v>5.6</v>
      </c>
      <c r="M21" s="47">
        <v>12</v>
      </c>
      <c r="N21" s="60">
        <v>22.3</v>
      </c>
      <c r="O21" s="161"/>
    </row>
    <row r="22" spans="1:16" ht="39.950000000000003" customHeight="1">
      <c r="A22" s="43" t="s">
        <v>45</v>
      </c>
      <c r="B22" s="51" t="s">
        <v>86</v>
      </c>
      <c r="C22" s="163" t="s">
        <v>114</v>
      </c>
      <c r="D22" s="35" t="s">
        <v>115</v>
      </c>
      <c r="E22" s="36"/>
      <c r="F22" s="36"/>
      <c r="G22" s="37"/>
      <c r="H22" s="89" t="s">
        <v>76</v>
      </c>
      <c r="I22" s="58">
        <v>32</v>
      </c>
      <c r="J22" s="39">
        <v>297</v>
      </c>
      <c r="K22" s="58">
        <v>15.5</v>
      </c>
      <c r="L22" s="47">
        <v>21.2</v>
      </c>
      <c r="M22" s="47">
        <v>10</v>
      </c>
      <c r="N22" s="98">
        <v>11.1</v>
      </c>
      <c r="O22" s="99"/>
    </row>
    <row r="23" spans="1:16" ht="39.950000000000003" customHeight="1">
      <c r="A23" s="43"/>
      <c r="B23" s="233" t="s">
        <v>89</v>
      </c>
      <c r="C23" s="163" t="s">
        <v>51</v>
      </c>
      <c r="D23" s="35" t="s">
        <v>116</v>
      </c>
      <c r="E23" s="36"/>
      <c r="F23" s="36"/>
      <c r="G23" s="37"/>
      <c r="H23" s="89" t="s">
        <v>27</v>
      </c>
      <c r="I23" s="58">
        <v>6.63</v>
      </c>
      <c r="J23" s="40">
        <v>60</v>
      </c>
      <c r="K23" s="58">
        <v>0</v>
      </c>
      <c r="L23" s="234">
        <v>0</v>
      </c>
      <c r="M23" s="175">
        <v>0</v>
      </c>
      <c r="N23" s="98">
        <v>15.7</v>
      </c>
      <c r="O23" s="99"/>
    </row>
    <row r="24" spans="1:16" ht="39.950000000000003" customHeight="1">
      <c r="A24" s="100"/>
      <c r="B24" s="51" t="s">
        <v>92</v>
      </c>
      <c r="C24" s="235"/>
      <c r="D24" s="50" t="s">
        <v>54</v>
      </c>
      <c r="E24" s="50"/>
      <c r="F24" s="50"/>
      <c r="G24" s="50"/>
      <c r="H24" s="89" t="s">
        <v>117</v>
      </c>
      <c r="I24" s="58">
        <v>1.81</v>
      </c>
      <c r="J24" s="40">
        <v>72.400000000000006</v>
      </c>
      <c r="K24" s="58">
        <v>2.1</v>
      </c>
      <c r="L24" s="175">
        <v>0.5</v>
      </c>
      <c r="M24" s="175">
        <v>16</v>
      </c>
      <c r="N24" s="60">
        <v>13.7</v>
      </c>
      <c r="O24" s="161"/>
    </row>
    <row r="25" spans="1:16" ht="37.5" customHeight="1" thickBot="1">
      <c r="A25" s="102"/>
      <c r="B25" s="103"/>
      <c r="C25" s="103"/>
      <c r="D25" s="104" t="s">
        <v>35</v>
      </c>
      <c r="E25" s="104"/>
      <c r="F25" s="104"/>
      <c r="G25" s="104"/>
      <c r="H25" s="105"/>
      <c r="I25" s="106">
        <f>SUM(I19:I24)</f>
        <v>80</v>
      </c>
      <c r="J25" s="106">
        <f>SUM(J19:J24)</f>
        <v>905.9</v>
      </c>
      <c r="K25" s="106">
        <f>SUM(K19:K24)</f>
        <v>32</v>
      </c>
      <c r="L25" s="107">
        <f>SUM(L19:M24)</f>
        <v>96.8</v>
      </c>
      <c r="M25" s="107"/>
      <c r="N25" s="107">
        <f>SUM(N19:O24)</f>
        <v>89.8</v>
      </c>
      <c r="O25" s="108"/>
    </row>
    <row r="26" spans="1:16" ht="39.75" hidden="1" customHeight="1" thickBot="1">
      <c r="A26" s="109"/>
      <c r="B26" s="110"/>
      <c r="C26" s="110"/>
      <c r="D26" s="110"/>
      <c r="E26" s="110"/>
      <c r="F26" s="110"/>
      <c r="G26" s="110"/>
      <c r="H26" s="111"/>
      <c r="I26" s="111"/>
      <c r="J26" s="111"/>
      <c r="K26" s="111"/>
      <c r="L26" s="111"/>
      <c r="M26" s="111"/>
      <c r="N26" s="110"/>
      <c r="O26" s="112"/>
    </row>
    <row r="27" spans="1:16" ht="39.75" hidden="1" customHeight="1" thickBot="1">
      <c r="A27" s="113"/>
      <c r="B27" s="114"/>
      <c r="C27" s="114"/>
      <c r="D27" s="115"/>
      <c r="E27" s="115"/>
      <c r="F27" s="115"/>
      <c r="G27" s="115"/>
      <c r="H27" s="116"/>
      <c r="I27" s="117"/>
      <c r="J27" s="118"/>
      <c r="K27" s="118"/>
      <c r="L27" s="119"/>
      <c r="M27" s="120"/>
      <c r="N27" s="120"/>
      <c r="O27" s="121"/>
    </row>
    <row r="28" spans="1:16" ht="39.75" hidden="1" customHeight="1">
      <c r="A28" s="122"/>
      <c r="B28" s="123"/>
      <c r="C28" s="123"/>
      <c r="D28" s="124"/>
      <c r="E28" s="124"/>
      <c r="F28" s="124"/>
      <c r="G28" s="124"/>
      <c r="H28" s="125"/>
      <c r="I28" s="126"/>
      <c r="J28" s="127"/>
      <c r="K28" s="127"/>
      <c r="L28" s="128"/>
      <c r="M28" s="128"/>
      <c r="N28" s="128"/>
      <c r="O28" s="129"/>
    </row>
    <row r="29" spans="1:16" ht="39.950000000000003" customHeight="1" thickBot="1">
      <c r="A29" s="130"/>
      <c r="B29" s="131"/>
      <c r="C29" s="131"/>
      <c r="D29" s="132" t="s">
        <v>56</v>
      </c>
      <c r="E29" s="133"/>
      <c r="F29" s="133"/>
      <c r="G29" s="134"/>
      <c r="H29" s="135"/>
      <c r="I29" s="136">
        <f>I17+I25+I28</f>
        <v>169.87</v>
      </c>
      <c r="J29" s="137">
        <f>J17+J25</f>
        <v>1642.8</v>
      </c>
      <c r="K29" s="137">
        <f>SUM(K17+K25)</f>
        <v>62</v>
      </c>
      <c r="L29" s="138">
        <f>L17+L25</f>
        <v>465.90000000000003</v>
      </c>
      <c r="M29" s="139"/>
      <c r="N29" s="140">
        <f>N17+N25</f>
        <v>169</v>
      </c>
      <c r="O29" s="141"/>
    </row>
    <row r="30" spans="1:16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0"/>
      <c r="L30" s="10"/>
      <c r="M30" s="10"/>
      <c r="N30" s="10"/>
      <c r="O30" s="10"/>
      <c r="P30" s="10"/>
    </row>
    <row r="31" spans="1:16" ht="15.75" customHeight="1">
      <c r="A31" s="143" t="s">
        <v>57</v>
      </c>
      <c r="B31" s="143"/>
      <c r="C31" s="143"/>
      <c r="D31" s="143"/>
      <c r="E31" s="19"/>
      <c r="F31" s="19"/>
      <c r="G31" s="142"/>
      <c r="H31" s="142" t="s">
        <v>58</v>
      </c>
      <c r="I31" s="142"/>
      <c r="J31" s="142"/>
      <c r="K31" s="10"/>
      <c r="L31" s="144"/>
      <c r="M31" s="10"/>
      <c r="N31" s="10"/>
      <c r="O31" s="10"/>
      <c r="P31" s="10"/>
    </row>
    <row r="32" spans="1:16" ht="18">
      <c r="A32" s="142"/>
      <c r="B32" s="142"/>
      <c r="C32" s="142"/>
      <c r="D32" s="142"/>
      <c r="E32" s="142"/>
      <c r="F32" s="145"/>
      <c r="G32" s="142"/>
      <c r="H32" s="142"/>
      <c r="I32" s="142"/>
      <c r="J32" s="142"/>
      <c r="K32" s="10"/>
      <c r="L32" s="144"/>
      <c r="M32" s="10"/>
      <c r="N32" s="10"/>
      <c r="O32" s="10"/>
      <c r="P32" s="10"/>
    </row>
    <row r="33" spans="1:34" ht="22.5" customHeight="1">
      <c r="A33" s="143" t="s">
        <v>59</v>
      </c>
      <c r="B33" s="143"/>
      <c r="C33" s="143"/>
      <c r="D33" s="143"/>
      <c r="E33" s="146"/>
      <c r="F33" s="146"/>
      <c r="G33" s="142"/>
      <c r="H33" s="142" t="s">
        <v>60</v>
      </c>
      <c r="I33" s="142"/>
      <c r="J33" s="142" t="s">
        <v>60</v>
      </c>
      <c r="K33" s="10"/>
      <c r="L33" s="144"/>
      <c r="M33" s="10"/>
      <c r="N33" s="10"/>
      <c r="O33" s="10"/>
      <c r="P33" s="10"/>
    </row>
    <row r="34" spans="1:34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</row>
    <row r="35" spans="1:34" ht="21.75" customHeight="1">
      <c r="A35" s="143" t="s">
        <v>61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</row>
    <row r="36" spans="1:34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</row>
    <row r="37" spans="1:34" ht="30.75" customHeight="1">
      <c r="A37" s="142"/>
      <c r="B37" s="142"/>
      <c r="C37" s="142"/>
      <c r="D37" s="142"/>
      <c r="E37" s="146"/>
      <c r="F37" s="146"/>
      <c r="G37" s="146"/>
      <c r="H37" s="142"/>
      <c r="I37" s="142"/>
      <c r="J37" s="142"/>
      <c r="K37" s="10"/>
      <c r="L37" s="10"/>
      <c r="M37" s="10"/>
      <c r="N37" s="10"/>
      <c r="O37" s="10"/>
      <c r="P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1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topLeftCell="A2" zoomScale="75" zoomScaleNormal="75" zoomScaleSheetLayoutView="75" workbookViewId="0">
      <selection activeCell="AK15" sqref="AK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118</v>
      </c>
      <c r="N2" s="187"/>
      <c r="O2" s="188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9" t="s">
        <v>6</v>
      </c>
      <c r="B9" s="180" t="s">
        <v>7</v>
      </c>
      <c r="C9" s="180" t="s">
        <v>8</v>
      </c>
      <c r="D9" s="181" t="s">
        <v>9</v>
      </c>
      <c r="E9" s="181"/>
      <c r="F9" s="181"/>
      <c r="G9" s="181"/>
      <c r="H9" s="180" t="s">
        <v>10</v>
      </c>
      <c r="I9" s="180" t="s">
        <v>11</v>
      </c>
      <c r="J9" s="180" t="s">
        <v>12</v>
      </c>
      <c r="K9" s="180" t="s">
        <v>13</v>
      </c>
      <c r="L9" s="181" t="s">
        <v>14</v>
      </c>
      <c r="M9" s="27"/>
      <c r="N9" s="26" t="s">
        <v>15</v>
      </c>
      <c r="O9" s="27"/>
    </row>
    <row r="10" spans="1:24" ht="20.25" hidden="1" customHeight="1" thickBot="1">
      <c r="A10" s="182"/>
      <c r="B10" s="183"/>
      <c r="C10" s="18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100</v>
      </c>
      <c r="C11" s="189"/>
      <c r="D11" s="50" t="s">
        <v>101</v>
      </c>
      <c r="E11" s="50"/>
      <c r="F11" s="50"/>
      <c r="G11" s="50"/>
      <c r="H11" s="89" t="s">
        <v>119</v>
      </c>
      <c r="I11" s="58">
        <v>8.0299999999999994</v>
      </c>
      <c r="J11" s="40">
        <v>214.5</v>
      </c>
      <c r="K11" s="58">
        <v>12.8</v>
      </c>
      <c r="L11" s="175">
        <v>15.3</v>
      </c>
      <c r="M11" s="175">
        <v>23.9</v>
      </c>
      <c r="N11" s="98">
        <v>6.5</v>
      </c>
      <c r="O11" s="99"/>
    </row>
    <row r="12" spans="1:24" ht="49.5" customHeight="1">
      <c r="A12" s="43"/>
      <c r="B12" s="34" t="s">
        <v>73</v>
      </c>
      <c r="C12" s="193" t="s">
        <v>102</v>
      </c>
      <c r="D12" s="50" t="s">
        <v>120</v>
      </c>
      <c r="E12" s="50"/>
      <c r="F12" s="50"/>
      <c r="G12" s="50"/>
      <c r="H12" s="89" t="s">
        <v>27</v>
      </c>
      <c r="I12" s="58">
        <v>32.01</v>
      </c>
      <c r="J12" s="39">
        <v>214.5</v>
      </c>
      <c r="K12" s="58">
        <v>12.8</v>
      </c>
      <c r="L12" s="47">
        <v>15.3</v>
      </c>
      <c r="M12" s="47">
        <v>156</v>
      </c>
      <c r="N12" s="98">
        <v>6.5</v>
      </c>
      <c r="O12" s="99"/>
    </row>
    <row r="13" spans="1:24" ht="39.950000000000003" customHeight="1">
      <c r="A13" s="43"/>
      <c r="B13" s="34" t="s">
        <v>24</v>
      </c>
      <c r="C13" s="194" t="s">
        <v>25</v>
      </c>
      <c r="D13" s="88" t="s">
        <v>26</v>
      </c>
      <c r="E13" s="88"/>
      <c r="F13" s="88"/>
      <c r="G13" s="88"/>
      <c r="H13" s="45" t="s">
        <v>27</v>
      </c>
      <c r="I13" s="46">
        <v>6.12</v>
      </c>
      <c r="J13" s="39">
        <v>82.9</v>
      </c>
      <c r="K13" s="46">
        <v>0.1</v>
      </c>
      <c r="L13" s="47">
        <v>0</v>
      </c>
      <c r="M13" s="47">
        <v>0</v>
      </c>
      <c r="N13" s="60">
        <v>21.7</v>
      </c>
      <c r="O13" s="161"/>
    </row>
    <row r="14" spans="1:24" ht="39.950000000000003" customHeight="1">
      <c r="A14" s="43"/>
      <c r="B14" s="34" t="s">
        <v>28</v>
      </c>
      <c r="C14" s="87"/>
      <c r="D14" s="50" t="s">
        <v>29</v>
      </c>
      <c r="E14" s="50"/>
      <c r="F14" s="50"/>
      <c r="G14" s="50"/>
      <c r="H14" s="89" t="s">
        <v>121</v>
      </c>
      <c r="I14" s="58">
        <v>6</v>
      </c>
      <c r="J14" s="66">
        <v>132</v>
      </c>
      <c r="K14" s="58">
        <v>3.8</v>
      </c>
      <c r="L14" s="195">
        <v>1.5</v>
      </c>
      <c r="M14" s="195">
        <v>110</v>
      </c>
      <c r="N14" s="60">
        <v>25.4</v>
      </c>
      <c r="O14" s="161"/>
    </row>
    <row r="15" spans="1:24" ht="39.950000000000003" customHeight="1" thickBot="1">
      <c r="A15" s="62"/>
      <c r="B15" s="34"/>
      <c r="C15" s="196"/>
      <c r="D15" s="236"/>
      <c r="E15" s="236"/>
      <c r="F15" s="236"/>
      <c r="G15" s="236"/>
      <c r="H15" s="200"/>
      <c r="I15" s="201"/>
      <c r="J15" s="202"/>
      <c r="K15" s="201"/>
      <c r="L15" s="203"/>
      <c r="M15" s="203"/>
      <c r="N15" s="204"/>
      <c r="O15" s="205"/>
    </row>
    <row r="16" spans="1:24" ht="39.950000000000003" customHeight="1" thickBot="1">
      <c r="A16" s="70" t="s">
        <v>33</v>
      </c>
      <c r="B16" s="206" t="s">
        <v>105</v>
      </c>
      <c r="C16" s="207"/>
      <c r="D16" s="237" t="s">
        <v>69</v>
      </c>
      <c r="E16" s="72"/>
      <c r="F16" s="72"/>
      <c r="G16" s="72"/>
      <c r="H16" s="211" t="s">
        <v>68</v>
      </c>
      <c r="I16" s="212">
        <v>17.84</v>
      </c>
      <c r="J16" s="169">
        <v>74.400000000000006</v>
      </c>
      <c r="K16" s="169">
        <v>1.8</v>
      </c>
      <c r="L16" s="170">
        <v>0</v>
      </c>
      <c r="M16" s="170">
        <v>0</v>
      </c>
      <c r="N16" s="171">
        <v>16.8</v>
      </c>
      <c r="O16" s="172"/>
    </row>
    <row r="17" spans="1:17" ht="39.950000000000003" customHeight="1" thickBot="1">
      <c r="A17" s="77"/>
      <c r="B17" s="78"/>
      <c r="C17" s="78"/>
      <c r="D17" s="79" t="s">
        <v>35</v>
      </c>
      <c r="E17" s="79"/>
      <c r="F17" s="79"/>
      <c r="G17" s="79"/>
      <c r="H17" s="80"/>
      <c r="I17" s="81">
        <f>SUM(I11:I16)</f>
        <v>70</v>
      </c>
      <c r="J17" s="81">
        <f>SUM(J11:J16)</f>
        <v>718.3</v>
      </c>
      <c r="K17" s="81">
        <f>SUM(K10:K16)</f>
        <v>31.300000000000004</v>
      </c>
      <c r="L17" s="82">
        <f>SUM(L10:M16)</f>
        <v>322</v>
      </c>
      <c r="M17" s="82"/>
      <c r="N17" s="82">
        <f>SUM(N10:O16)</f>
        <v>76.900000000000006</v>
      </c>
      <c r="O17" s="83"/>
    </row>
    <row r="18" spans="1:17" ht="29.25" hidden="1" customHeight="1" thickBo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7" ht="48.75" customHeight="1">
      <c r="A19" s="33"/>
      <c r="B19" s="225" t="s">
        <v>100</v>
      </c>
      <c r="C19" s="163" t="s">
        <v>107</v>
      </c>
      <c r="D19" s="88" t="s">
        <v>108</v>
      </c>
      <c r="E19" s="88"/>
      <c r="F19" s="88"/>
      <c r="G19" s="88"/>
      <c r="H19" s="89" t="s">
        <v>76</v>
      </c>
      <c r="I19" s="58">
        <v>11.37</v>
      </c>
      <c r="J19" s="226">
        <v>136</v>
      </c>
      <c r="K19" s="58">
        <v>1.9</v>
      </c>
      <c r="L19" s="227">
        <v>10</v>
      </c>
      <c r="M19" s="227">
        <v>12</v>
      </c>
      <c r="N19" s="228">
        <v>10</v>
      </c>
      <c r="O19" s="229"/>
    </row>
    <row r="20" spans="1:17" ht="49.5" customHeight="1">
      <c r="A20" s="43"/>
      <c r="B20" s="230" t="s">
        <v>37</v>
      </c>
      <c r="C20" s="163" t="s">
        <v>109</v>
      </c>
      <c r="D20" s="88" t="s">
        <v>110</v>
      </c>
      <c r="E20" s="88"/>
      <c r="F20" s="88"/>
      <c r="G20" s="88"/>
      <c r="H20" s="89" t="s">
        <v>111</v>
      </c>
      <c r="I20" s="58">
        <v>5.99</v>
      </c>
      <c r="J20" s="226">
        <v>187.5</v>
      </c>
      <c r="K20" s="58">
        <v>8.4</v>
      </c>
      <c r="L20" s="231">
        <v>9.5</v>
      </c>
      <c r="M20" s="231"/>
      <c r="N20" s="60">
        <v>17</v>
      </c>
      <c r="O20" s="161"/>
    </row>
    <row r="21" spans="1:17" ht="39.950000000000003" customHeight="1">
      <c r="A21" s="43"/>
      <c r="B21" s="34" t="s">
        <v>86</v>
      </c>
      <c r="C21" s="163" t="s">
        <v>112</v>
      </c>
      <c r="D21" s="232" t="s">
        <v>113</v>
      </c>
      <c r="E21" s="232"/>
      <c r="F21" s="232"/>
      <c r="G21" s="232"/>
      <c r="H21" s="89" t="s">
        <v>49</v>
      </c>
      <c r="I21" s="58">
        <v>22.2</v>
      </c>
      <c r="J21" s="39">
        <v>153</v>
      </c>
      <c r="K21" s="58">
        <v>4.0999999999999996</v>
      </c>
      <c r="L21" s="47">
        <v>5.6</v>
      </c>
      <c r="M21" s="47">
        <v>12</v>
      </c>
      <c r="N21" s="60">
        <v>22.3</v>
      </c>
      <c r="O21" s="161"/>
    </row>
    <row r="22" spans="1:17" ht="39.950000000000003" customHeight="1">
      <c r="A22" s="43" t="s">
        <v>45</v>
      </c>
      <c r="B22" s="51"/>
      <c r="C22" s="163" t="s">
        <v>114</v>
      </c>
      <c r="D22" s="35" t="s">
        <v>115</v>
      </c>
      <c r="E22" s="36"/>
      <c r="F22" s="36"/>
      <c r="G22" s="37"/>
      <c r="H22" s="89" t="s">
        <v>76</v>
      </c>
      <c r="I22" s="58">
        <v>32</v>
      </c>
      <c r="J22" s="39">
        <v>297</v>
      </c>
      <c r="K22" s="58">
        <v>15.5</v>
      </c>
      <c r="L22" s="47">
        <v>21.2</v>
      </c>
      <c r="M22" s="47">
        <v>10</v>
      </c>
      <c r="N22" s="98">
        <v>11.1</v>
      </c>
      <c r="O22" s="99"/>
    </row>
    <row r="23" spans="1:17" ht="39.950000000000003" customHeight="1">
      <c r="A23" s="43"/>
      <c r="B23" s="51" t="s">
        <v>89</v>
      </c>
      <c r="C23" s="163" t="s">
        <v>51</v>
      </c>
      <c r="D23" s="35" t="s">
        <v>116</v>
      </c>
      <c r="E23" s="36"/>
      <c r="F23" s="36"/>
      <c r="G23" s="37"/>
      <c r="H23" s="89" t="s">
        <v>27</v>
      </c>
      <c r="I23" s="58">
        <v>6.63</v>
      </c>
      <c r="J23" s="40">
        <v>60</v>
      </c>
      <c r="K23" s="58">
        <v>0</v>
      </c>
      <c r="L23" s="234">
        <v>0</v>
      </c>
      <c r="M23" s="175">
        <v>0</v>
      </c>
      <c r="N23" s="98">
        <v>15.7</v>
      </c>
      <c r="O23" s="99"/>
    </row>
    <row r="24" spans="1:17" ht="39.950000000000003" customHeight="1">
      <c r="A24" s="100"/>
      <c r="B24" s="51" t="s">
        <v>92</v>
      </c>
      <c r="C24" s="235"/>
      <c r="D24" s="50" t="s">
        <v>54</v>
      </c>
      <c r="E24" s="50"/>
      <c r="F24" s="50"/>
      <c r="G24" s="50"/>
      <c r="H24" s="89" t="s">
        <v>117</v>
      </c>
      <c r="I24" s="58">
        <v>1.81</v>
      </c>
      <c r="J24" s="40">
        <v>72.400000000000006</v>
      </c>
      <c r="K24" s="58">
        <v>2.1</v>
      </c>
      <c r="L24" s="175">
        <v>0.5</v>
      </c>
      <c r="M24" s="175">
        <v>16</v>
      </c>
      <c r="N24" s="60">
        <v>13.7</v>
      </c>
      <c r="O24" s="161"/>
    </row>
    <row r="25" spans="1:17" ht="37.5" customHeight="1" thickBot="1">
      <c r="A25" s="102"/>
      <c r="B25" s="103"/>
      <c r="C25" s="103"/>
      <c r="D25" s="104" t="s">
        <v>35</v>
      </c>
      <c r="E25" s="104"/>
      <c r="F25" s="104"/>
      <c r="G25" s="104"/>
      <c r="H25" s="105"/>
      <c r="I25" s="106">
        <f>SUM(I19:I24)</f>
        <v>80</v>
      </c>
      <c r="J25" s="106">
        <f>SUM(J19:J24)</f>
        <v>905.9</v>
      </c>
      <c r="K25" s="106">
        <f>SUM(K19:K24)</f>
        <v>32</v>
      </c>
      <c r="L25" s="107">
        <f>SUM(L19:M24)</f>
        <v>96.8</v>
      </c>
      <c r="M25" s="107"/>
      <c r="N25" s="107">
        <f>SUM(N19:O24)</f>
        <v>89.8</v>
      </c>
      <c r="O25" s="108"/>
    </row>
    <row r="26" spans="1:17" ht="39.75" hidden="1" customHeight="1" thickBot="1">
      <c r="A26" s="109"/>
      <c r="B26" s="110"/>
      <c r="C26" s="110"/>
      <c r="D26" s="110"/>
      <c r="E26" s="110"/>
      <c r="F26" s="110"/>
      <c r="G26" s="110"/>
      <c r="H26" s="111"/>
      <c r="I26" s="111"/>
      <c r="J26" s="111"/>
      <c r="K26" s="111"/>
      <c r="L26" s="111"/>
      <c r="M26" s="111"/>
      <c r="N26" s="110"/>
      <c r="O26" s="112"/>
    </row>
    <row r="27" spans="1:17" ht="39.75" hidden="1" customHeight="1" thickBot="1">
      <c r="A27" s="113"/>
      <c r="B27" s="114"/>
      <c r="C27" s="114"/>
      <c r="D27" s="115"/>
      <c r="E27" s="115"/>
      <c r="F27" s="115"/>
      <c r="G27" s="115"/>
      <c r="H27" s="116"/>
      <c r="I27" s="117"/>
      <c r="J27" s="118"/>
      <c r="K27" s="118"/>
      <c r="L27" s="119"/>
      <c r="M27" s="120"/>
      <c r="N27" s="120"/>
      <c r="O27" s="121"/>
    </row>
    <row r="28" spans="1:17" ht="39.75" hidden="1" customHeight="1">
      <c r="A28" s="122"/>
      <c r="B28" s="123"/>
      <c r="C28" s="123"/>
      <c r="D28" s="124"/>
      <c r="E28" s="124"/>
      <c r="F28" s="124"/>
      <c r="G28" s="124"/>
      <c r="H28" s="125"/>
      <c r="I28" s="126"/>
      <c r="J28" s="127"/>
      <c r="K28" s="127"/>
      <c r="L28" s="128"/>
      <c r="M28" s="128"/>
      <c r="N28" s="128"/>
      <c r="O28" s="129"/>
    </row>
    <row r="29" spans="1:17" ht="39.950000000000003" customHeight="1" thickBot="1">
      <c r="A29" s="130"/>
      <c r="B29" s="131"/>
      <c r="C29" s="131"/>
      <c r="D29" s="132" t="s">
        <v>56</v>
      </c>
      <c r="E29" s="133"/>
      <c r="F29" s="133"/>
      <c r="G29" s="134"/>
      <c r="H29" s="135"/>
      <c r="I29" s="136">
        <f>I17+I25+I28</f>
        <v>150</v>
      </c>
      <c r="J29" s="137">
        <f>J17+J25</f>
        <v>1624.1999999999998</v>
      </c>
      <c r="K29" s="137">
        <f>SUM(K17+K25)</f>
        <v>63.300000000000004</v>
      </c>
      <c r="L29" s="138">
        <f>L17+L25</f>
        <v>418.8</v>
      </c>
      <c r="M29" s="139"/>
      <c r="N29" s="140">
        <f>N17+N25</f>
        <v>166.7</v>
      </c>
      <c r="O29" s="141"/>
    </row>
    <row r="30" spans="1:17" ht="19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0"/>
      <c r="L30" s="10"/>
      <c r="M30" s="10"/>
      <c r="N30" s="10"/>
      <c r="O30" s="10"/>
      <c r="P30" s="10"/>
      <c r="Q30" s="10"/>
    </row>
    <row r="31" spans="1:17" ht="15.75" customHeight="1">
      <c r="A31" s="143" t="s">
        <v>57</v>
      </c>
      <c r="B31" s="143"/>
      <c r="C31" s="143"/>
      <c r="D31" s="143"/>
      <c r="E31" s="19"/>
      <c r="F31" s="19"/>
      <c r="G31" s="142"/>
      <c r="H31" s="142" t="s">
        <v>58</v>
      </c>
      <c r="I31" s="142"/>
      <c r="J31" s="142"/>
      <c r="K31" s="10"/>
      <c r="L31" s="144"/>
      <c r="M31" s="10"/>
      <c r="N31" s="10"/>
      <c r="O31" s="10"/>
      <c r="P31" s="10"/>
      <c r="Q31" s="10"/>
    </row>
    <row r="32" spans="1:17" ht="18">
      <c r="A32" s="142"/>
      <c r="B32" s="142"/>
      <c r="C32" s="142"/>
      <c r="D32" s="142"/>
      <c r="E32" s="142"/>
      <c r="F32" s="145"/>
      <c r="G32" s="142"/>
      <c r="H32" s="142"/>
      <c r="I32" s="142"/>
      <c r="J32" s="142"/>
      <c r="K32" s="10"/>
      <c r="L32" s="144"/>
      <c r="M32" s="10"/>
      <c r="N32" s="10"/>
      <c r="O32" s="10"/>
      <c r="P32" s="10"/>
      <c r="Q32" s="10"/>
    </row>
    <row r="33" spans="1:34" ht="22.5" customHeight="1">
      <c r="A33" s="143" t="s">
        <v>59</v>
      </c>
      <c r="B33" s="143"/>
      <c r="C33" s="143"/>
      <c r="D33" s="143"/>
      <c r="E33" s="146"/>
      <c r="F33" s="146"/>
      <c r="G33" s="142"/>
      <c r="H33" s="142" t="s">
        <v>60</v>
      </c>
      <c r="I33" s="142"/>
      <c r="J33" s="142" t="s">
        <v>60</v>
      </c>
      <c r="K33" s="10"/>
      <c r="L33" s="144"/>
      <c r="M33" s="10"/>
      <c r="N33" s="10"/>
      <c r="O33" s="10"/>
      <c r="P33" s="10"/>
      <c r="Q33" s="10"/>
    </row>
    <row r="34" spans="1:34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34" ht="21.75" customHeight="1">
      <c r="A35" s="143" t="s">
        <v>61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34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34" ht="30.75" customHeight="1">
      <c r="A37" s="142"/>
      <c r="B37" s="142"/>
      <c r="C37" s="142"/>
      <c r="D37" s="142"/>
      <c r="E37" s="146"/>
      <c r="F37" s="146"/>
      <c r="G37" s="146"/>
      <c r="H37" s="142"/>
      <c r="I37" s="142"/>
      <c r="J37" s="142"/>
      <c r="K37" s="10"/>
      <c r="L37" s="10"/>
      <c r="M37" s="10"/>
      <c r="N37" s="10"/>
      <c r="O37" s="10"/>
      <c r="P37" s="10"/>
      <c r="Q37" s="10"/>
    </row>
    <row r="38" spans="1:34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34" ht="29.4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34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34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34" ht="0.7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34" ht="0.75" hidden="1" customHeight="1" thickBo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34" hidden="1"/>
    <row r="45" spans="1:34" hidden="1"/>
    <row r="46" spans="1:34" hidden="1"/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60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D27:G27"/>
    <mergeCell ref="L27:M27"/>
    <mergeCell ref="N27:O27"/>
    <mergeCell ref="D28:G28"/>
    <mergeCell ref="L28:M28"/>
    <mergeCell ref="N28:O28"/>
    <mergeCell ref="D24:G24"/>
    <mergeCell ref="N24:O24"/>
    <mergeCell ref="D25:G25"/>
    <mergeCell ref="L25:M25"/>
    <mergeCell ref="N25:O25"/>
    <mergeCell ref="A26:G26"/>
    <mergeCell ref="N26:O26"/>
    <mergeCell ref="D21:G21"/>
    <mergeCell ref="N21:O21"/>
    <mergeCell ref="D22:G22"/>
    <mergeCell ref="N22:O22"/>
    <mergeCell ref="D23:G23"/>
    <mergeCell ref="N23:O23"/>
    <mergeCell ref="A18:O18"/>
    <mergeCell ref="D19:G19"/>
    <mergeCell ref="N19:O19"/>
    <mergeCell ref="D20:G20"/>
    <mergeCell ref="L20:M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8"/>
  <sheetViews>
    <sheetView tabSelected="1" view="pageBreakPreview" topLeftCell="A5" zoomScale="75" zoomScaleNormal="75" zoomScaleSheetLayoutView="75" workbookViewId="0">
      <selection activeCell="B2" sqref="B2:C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122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24" ht="39.950000000000003" customHeight="1">
      <c r="A11" s="33"/>
      <c r="B11" s="34" t="s">
        <v>100</v>
      </c>
      <c r="C11" s="87" t="s">
        <v>123</v>
      </c>
      <c r="D11" s="50" t="s">
        <v>124</v>
      </c>
      <c r="E11" s="50"/>
      <c r="F11" s="50"/>
      <c r="G11" s="50"/>
      <c r="H11" s="89" t="s">
        <v>125</v>
      </c>
      <c r="I11" s="58">
        <v>13.22</v>
      </c>
      <c r="J11" s="40">
        <v>183.75</v>
      </c>
      <c r="K11" s="58">
        <v>4.1500000000000004</v>
      </c>
      <c r="L11" s="41">
        <v>3.85</v>
      </c>
      <c r="M11" s="41"/>
      <c r="N11" s="98">
        <v>33.200000000000003</v>
      </c>
      <c r="O11" s="99"/>
    </row>
    <row r="12" spans="1:24" ht="39.950000000000003" customHeight="1">
      <c r="A12" s="43"/>
      <c r="B12" s="34" t="s">
        <v>73</v>
      </c>
      <c r="C12" s="87" t="s">
        <v>126</v>
      </c>
      <c r="D12" s="232" t="s">
        <v>127</v>
      </c>
      <c r="E12" s="232"/>
      <c r="F12" s="232"/>
      <c r="G12" s="232"/>
      <c r="H12" s="89" t="s">
        <v>128</v>
      </c>
      <c r="I12" s="58">
        <v>43.64</v>
      </c>
      <c r="J12" s="40">
        <v>462</v>
      </c>
      <c r="K12" s="57">
        <v>27.8</v>
      </c>
      <c r="L12" s="175">
        <v>20.85</v>
      </c>
      <c r="M12" s="175">
        <v>124</v>
      </c>
      <c r="N12" s="151">
        <v>40.049999999999997</v>
      </c>
      <c r="O12" s="152"/>
    </row>
    <row r="13" spans="1:24" ht="39.950000000000003" customHeight="1" thickBot="1">
      <c r="A13" s="43" t="s">
        <v>23</v>
      </c>
      <c r="B13" s="34" t="s">
        <v>24</v>
      </c>
      <c r="C13" s="87" t="s">
        <v>51</v>
      </c>
      <c r="D13" s="50" t="s">
        <v>129</v>
      </c>
      <c r="E13" s="50"/>
      <c r="F13" s="50"/>
      <c r="G13" s="50"/>
      <c r="H13" s="89" t="s">
        <v>27</v>
      </c>
      <c r="I13" s="58">
        <v>1.49</v>
      </c>
      <c r="J13" s="40">
        <v>60</v>
      </c>
      <c r="K13" s="58">
        <v>0</v>
      </c>
      <c r="L13" s="175">
        <v>0</v>
      </c>
      <c r="M13" s="175">
        <v>0</v>
      </c>
      <c r="N13" s="98">
        <v>15.7</v>
      </c>
      <c r="O13" s="99"/>
    </row>
    <row r="14" spans="1:24" ht="39.950000000000003" customHeight="1">
      <c r="A14" s="43"/>
      <c r="B14" s="34" t="s">
        <v>28</v>
      </c>
      <c r="C14" s="87"/>
      <c r="D14" s="50" t="s">
        <v>130</v>
      </c>
      <c r="E14" s="50"/>
      <c r="F14" s="50"/>
      <c r="G14" s="50"/>
      <c r="H14" s="89" t="s">
        <v>68</v>
      </c>
      <c r="I14" s="58">
        <v>31.52</v>
      </c>
      <c r="J14" s="40">
        <v>132</v>
      </c>
      <c r="K14" s="58">
        <v>3.8</v>
      </c>
      <c r="L14" s="41">
        <v>1.5</v>
      </c>
      <c r="M14" s="41"/>
      <c r="N14" s="228">
        <v>25.4</v>
      </c>
      <c r="O14" s="238"/>
    </row>
    <row r="15" spans="1:24" ht="39.950000000000003" customHeight="1">
      <c r="A15" s="43"/>
      <c r="B15" s="51" t="s">
        <v>131</v>
      </c>
      <c r="C15" s="153"/>
      <c r="D15" s="154"/>
      <c r="E15" s="155"/>
      <c r="F15" s="155"/>
      <c r="G15" s="156"/>
      <c r="H15" s="65"/>
      <c r="I15" s="66"/>
      <c r="J15" s="67"/>
      <c r="K15" s="67"/>
      <c r="L15" s="157"/>
      <c r="M15" s="158"/>
      <c r="N15" s="159"/>
      <c r="O15" s="160"/>
    </row>
    <row r="16" spans="1:24" ht="39.950000000000003" customHeight="1" thickBot="1">
      <c r="A16" s="62"/>
      <c r="B16" s="63"/>
      <c r="C16" s="63"/>
      <c r="D16" s="64"/>
      <c r="E16" s="64"/>
      <c r="F16" s="64"/>
      <c r="G16" s="64"/>
      <c r="H16" s="65"/>
      <c r="I16" s="66"/>
      <c r="J16" s="67"/>
      <c r="K16" s="67"/>
      <c r="L16" s="68"/>
      <c r="M16" s="68"/>
      <c r="N16" s="68"/>
      <c r="O16" s="69"/>
    </row>
    <row r="17" spans="1:17" ht="39.950000000000003" customHeight="1" thickBot="1">
      <c r="A17" s="70" t="s">
        <v>33</v>
      </c>
      <c r="B17" s="71" t="s">
        <v>34</v>
      </c>
      <c r="C17" s="71"/>
      <c r="D17" s="72"/>
      <c r="E17" s="72"/>
      <c r="F17" s="72"/>
      <c r="G17" s="72"/>
      <c r="H17" s="73"/>
      <c r="I17" s="74"/>
      <c r="J17" s="74"/>
      <c r="K17" s="74"/>
      <c r="L17" s="75"/>
      <c r="M17" s="75"/>
      <c r="N17" s="75"/>
      <c r="O17" s="76"/>
    </row>
    <row r="18" spans="1:17" ht="39.950000000000003" customHeight="1" thickBot="1">
      <c r="A18" s="77"/>
      <c r="B18" s="78"/>
      <c r="C18" s="78"/>
      <c r="D18" s="79" t="s">
        <v>35</v>
      </c>
      <c r="E18" s="79"/>
      <c r="F18" s="79"/>
      <c r="G18" s="79"/>
      <c r="H18" s="80"/>
      <c r="I18" s="81">
        <f>SUM(I11:I17)</f>
        <v>89.87</v>
      </c>
      <c r="J18" s="81">
        <f>SUM(J11:J17)</f>
        <v>837.75</v>
      </c>
      <c r="K18" s="81">
        <f>SUM(K10:K17)</f>
        <v>35.75</v>
      </c>
      <c r="L18" s="82">
        <f>SUM(L10:M17)</f>
        <v>150.19999999999999</v>
      </c>
      <c r="M18" s="82"/>
      <c r="N18" s="82">
        <f>SUM(N10:O17)</f>
        <v>114.35</v>
      </c>
      <c r="O18" s="83"/>
    </row>
    <row r="19" spans="1:17" ht="29.25" hidden="1" customHeight="1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</row>
    <row r="20" spans="1:17" ht="39.950000000000003" customHeight="1">
      <c r="A20" s="33"/>
      <c r="B20" s="34" t="s">
        <v>36</v>
      </c>
      <c r="C20" s="34"/>
      <c r="D20" s="44"/>
      <c r="E20" s="44"/>
      <c r="F20" s="44"/>
      <c r="G20" s="44"/>
      <c r="H20" s="45"/>
      <c r="I20" s="39"/>
      <c r="J20" s="40"/>
      <c r="K20" s="40"/>
      <c r="L20" s="41"/>
      <c r="M20" s="41"/>
      <c r="N20" s="41"/>
      <c r="O20" s="42"/>
    </row>
    <row r="21" spans="1:17" ht="49.5" customHeight="1">
      <c r="A21" s="43"/>
      <c r="B21" s="34" t="s">
        <v>37</v>
      </c>
      <c r="C21" s="173" t="s">
        <v>132</v>
      </c>
      <c r="D21" s="174" t="s">
        <v>133</v>
      </c>
      <c r="E21" s="174"/>
      <c r="F21" s="174"/>
      <c r="G21" s="174"/>
      <c r="H21" s="239" t="s">
        <v>85</v>
      </c>
      <c r="I21" s="240">
        <v>13.91</v>
      </c>
      <c r="J21" s="39">
        <v>151.19999999999999</v>
      </c>
      <c r="K21" s="241">
        <v>6</v>
      </c>
      <c r="L21" s="47">
        <v>8.3000000000000007</v>
      </c>
      <c r="M21" s="47">
        <v>12.3</v>
      </c>
      <c r="N21" s="242">
        <v>13.6</v>
      </c>
      <c r="O21" s="243"/>
    </row>
    <row r="22" spans="1:17" ht="39.950000000000003" customHeight="1">
      <c r="A22" s="43"/>
      <c r="B22" s="34" t="s">
        <v>41</v>
      </c>
      <c r="C22" s="87" t="s">
        <v>74</v>
      </c>
      <c r="D22" s="88" t="s">
        <v>134</v>
      </c>
      <c r="E22" s="88"/>
      <c r="F22" s="88"/>
      <c r="G22" s="88"/>
      <c r="H22" s="89" t="s">
        <v>76</v>
      </c>
      <c r="I22" s="58">
        <v>47.13</v>
      </c>
      <c r="J22" s="40">
        <v>307</v>
      </c>
      <c r="K22" s="58">
        <v>14.9</v>
      </c>
      <c r="L22" s="41">
        <v>21.2</v>
      </c>
      <c r="M22" s="41"/>
      <c r="N22" s="60">
        <v>13.8</v>
      </c>
      <c r="O22" s="161"/>
    </row>
    <row r="23" spans="1:17" ht="39.950000000000003" customHeight="1">
      <c r="A23" s="43" t="s">
        <v>45</v>
      </c>
      <c r="B23" s="51" t="s">
        <v>46</v>
      </c>
      <c r="C23" s="87" t="s">
        <v>77</v>
      </c>
      <c r="D23" s="244" t="s">
        <v>135</v>
      </c>
      <c r="E23" s="245"/>
      <c r="F23" s="245"/>
      <c r="G23" s="246"/>
      <c r="H23" s="89" t="s">
        <v>49</v>
      </c>
      <c r="I23" s="58">
        <v>10.07</v>
      </c>
      <c r="J23" s="39">
        <v>212</v>
      </c>
      <c r="K23" s="58">
        <v>6.3</v>
      </c>
      <c r="L23" s="48">
        <v>5.4</v>
      </c>
      <c r="M23" s="48"/>
      <c r="N23" s="98">
        <v>33.799999999999997</v>
      </c>
      <c r="O23" s="99"/>
    </row>
    <row r="24" spans="1:17" ht="39.950000000000003" customHeight="1">
      <c r="A24" s="43"/>
      <c r="B24" s="51" t="s">
        <v>50</v>
      </c>
      <c r="C24" s="163" t="s">
        <v>51</v>
      </c>
      <c r="D24" s="244" t="s">
        <v>116</v>
      </c>
      <c r="E24" s="245"/>
      <c r="F24" s="245"/>
      <c r="G24" s="246"/>
      <c r="H24" s="89" t="s">
        <v>27</v>
      </c>
      <c r="I24" s="58">
        <v>6.63</v>
      </c>
      <c r="J24" s="40">
        <v>60</v>
      </c>
      <c r="K24" s="58">
        <v>0</v>
      </c>
      <c r="L24" s="234">
        <v>0</v>
      </c>
      <c r="M24" s="175"/>
      <c r="N24" s="98">
        <v>15.7</v>
      </c>
      <c r="O24" s="99"/>
    </row>
    <row r="25" spans="1:17" ht="39.950000000000003" customHeight="1">
      <c r="A25" s="43"/>
      <c r="B25" s="34" t="s">
        <v>53</v>
      </c>
      <c r="C25" s="87"/>
      <c r="D25" s="50" t="s">
        <v>54</v>
      </c>
      <c r="E25" s="50"/>
      <c r="F25" s="50"/>
      <c r="G25" s="50"/>
      <c r="H25" s="89" t="s">
        <v>136</v>
      </c>
      <c r="I25" s="58">
        <v>2.2599999999999998</v>
      </c>
      <c r="J25" s="40">
        <v>314.10000000000002</v>
      </c>
      <c r="K25" s="58">
        <v>3.2</v>
      </c>
      <c r="L25" s="58">
        <v>0.96</v>
      </c>
      <c r="M25" s="58">
        <v>0.96</v>
      </c>
      <c r="N25" s="98">
        <v>13.76</v>
      </c>
      <c r="O25" s="99"/>
    </row>
    <row r="26" spans="1:17" ht="39.950000000000003" customHeight="1">
      <c r="A26" s="100"/>
      <c r="B26" s="34"/>
      <c r="C26" s="34"/>
      <c r="D26" s="101"/>
      <c r="E26" s="101"/>
      <c r="F26" s="101"/>
      <c r="G26" s="101"/>
      <c r="H26" s="45"/>
      <c r="I26" s="39"/>
      <c r="J26" s="40"/>
      <c r="K26" s="40"/>
      <c r="L26" s="41"/>
      <c r="M26" s="41"/>
      <c r="N26" s="41"/>
      <c r="O26" s="42"/>
    </row>
    <row r="27" spans="1:17" ht="37.5" customHeight="1" thickBot="1">
      <c r="A27" s="102"/>
      <c r="B27" s="103"/>
      <c r="C27" s="103"/>
      <c r="D27" s="104" t="s">
        <v>35</v>
      </c>
      <c r="E27" s="104"/>
      <c r="F27" s="104"/>
      <c r="G27" s="104"/>
      <c r="H27" s="105"/>
      <c r="I27" s="106">
        <f>SUM(I20:I26)</f>
        <v>80.000000000000014</v>
      </c>
      <c r="J27" s="106">
        <f>SUM(J20:J26)</f>
        <v>1044.3000000000002</v>
      </c>
      <c r="K27" s="106">
        <f>SUM(K20:K26)</f>
        <v>30.4</v>
      </c>
      <c r="L27" s="107">
        <f>SUM(L20:M26)</f>
        <v>49.12</v>
      </c>
      <c r="M27" s="107"/>
      <c r="N27" s="107">
        <f>SUM(N20:O26)</f>
        <v>90.66</v>
      </c>
      <c r="O27" s="108"/>
    </row>
    <row r="28" spans="1:17" ht="39.75" hidden="1" customHeight="1" thickBot="1">
      <c r="A28" s="109"/>
      <c r="B28" s="110"/>
      <c r="C28" s="110"/>
      <c r="D28" s="110"/>
      <c r="E28" s="110"/>
      <c r="F28" s="110"/>
      <c r="G28" s="110"/>
      <c r="H28" s="111"/>
      <c r="I28" s="111"/>
      <c r="J28" s="111"/>
      <c r="K28" s="111"/>
      <c r="L28" s="111"/>
      <c r="M28" s="111"/>
      <c r="N28" s="110"/>
      <c r="O28" s="112"/>
    </row>
    <row r="29" spans="1:17" ht="39.75" hidden="1" customHeight="1" thickBot="1">
      <c r="A29" s="113"/>
      <c r="B29" s="114"/>
      <c r="C29" s="114"/>
      <c r="D29" s="115"/>
      <c r="E29" s="115"/>
      <c r="F29" s="115"/>
      <c r="G29" s="115"/>
      <c r="H29" s="116"/>
      <c r="I29" s="117"/>
      <c r="J29" s="118"/>
      <c r="K29" s="118"/>
      <c r="L29" s="119"/>
      <c r="M29" s="120"/>
      <c r="N29" s="120"/>
      <c r="O29" s="121"/>
    </row>
    <row r="30" spans="1:17" ht="39.75" hidden="1" customHeight="1">
      <c r="A30" s="122"/>
      <c r="B30" s="123"/>
      <c r="C30" s="123"/>
      <c r="D30" s="124"/>
      <c r="E30" s="124"/>
      <c r="F30" s="124"/>
      <c r="G30" s="124"/>
      <c r="H30" s="125"/>
      <c r="I30" s="126"/>
      <c r="J30" s="127"/>
      <c r="K30" s="127"/>
      <c r="L30" s="128"/>
      <c r="M30" s="128"/>
      <c r="N30" s="128"/>
      <c r="O30" s="129"/>
    </row>
    <row r="31" spans="1:17" ht="39.950000000000003" customHeight="1" thickBot="1">
      <c r="A31" s="130"/>
      <c r="B31" s="131"/>
      <c r="C31" s="131"/>
      <c r="D31" s="132" t="s">
        <v>56</v>
      </c>
      <c r="E31" s="133"/>
      <c r="F31" s="133"/>
      <c r="G31" s="134"/>
      <c r="H31" s="135"/>
      <c r="I31" s="136">
        <f>I18+I27+I30</f>
        <v>169.87</v>
      </c>
      <c r="J31" s="137">
        <f>J18+J27</f>
        <v>1882.0500000000002</v>
      </c>
      <c r="K31" s="137">
        <f>SUM(K18+K27)</f>
        <v>66.150000000000006</v>
      </c>
      <c r="L31" s="138">
        <f>L18+L27</f>
        <v>199.32</v>
      </c>
      <c r="M31" s="139"/>
      <c r="N31" s="140">
        <f>N18+N27</f>
        <v>205.01</v>
      </c>
      <c r="O31" s="141"/>
    </row>
    <row r="32" spans="1:17" ht="19.5" customHeight="1">
      <c r="A32" s="247"/>
      <c r="B32" s="142"/>
      <c r="C32" s="142"/>
      <c r="D32" s="142"/>
      <c r="E32" s="142"/>
      <c r="F32" s="142"/>
      <c r="G32" s="142"/>
      <c r="H32" s="142"/>
      <c r="I32" s="142"/>
      <c r="J32" s="142"/>
      <c r="K32" s="10"/>
      <c r="L32" s="10"/>
      <c r="M32" s="10"/>
      <c r="N32" s="10"/>
      <c r="O32" s="10"/>
      <c r="P32" s="10"/>
      <c r="Q32" s="10"/>
    </row>
    <row r="33" spans="1:17" ht="15.75" customHeight="1">
      <c r="A33" s="248" t="s">
        <v>57</v>
      </c>
      <c r="B33" s="143"/>
      <c r="C33" s="143"/>
      <c r="D33" s="143"/>
      <c r="E33" s="249"/>
      <c r="F33" s="249"/>
      <c r="G33" s="250"/>
      <c r="H33" s="142" t="s">
        <v>58</v>
      </c>
      <c r="I33" s="142"/>
      <c r="J33" s="142"/>
      <c r="K33" s="10"/>
      <c r="L33" s="144"/>
      <c r="M33" s="10"/>
      <c r="N33" s="10"/>
      <c r="O33" s="10"/>
      <c r="P33" s="10"/>
      <c r="Q33" s="10"/>
    </row>
    <row r="34" spans="1:17" ht="18">
      <c r="A34" s="247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  <c r="Q34" s="10"/>
    </row>
    <row r="35" spans="1:17" ht="22.5" customHeight="1">
      <c r="A35" s="248" t="s">
        <v>59</v>
      </c>
      <c r="B35" s="143"/>
      <c r="C35" s="143"/>
      <c r="D35" s="143"/>
      <c r="E35" s="251"/>
      <c r="F35" s="251"/>
      <c r="G35" s="250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  <c r="Q35" s="10"/>
    </row>
    <row r="36" spans="1:17" ht="18">
      <c r="A36" s="247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  <c r="Q36" s="10"/>
    </row>
    <row r="37" spans="1:17" ht="21.75" customHeight="1">
      <c r="A37" s="248" t="s">
        <v>61</v>
      </c>
      <c r="B37" s="143"/>
      <c r="C37" s="143"/>
      <c r="D37" s="143"/>
      <c r="E37" s="251"/>
      <c r="F37" s="251"/>
      <c r="G37" s="250"/>
      <c r="H37" s="142" t="s">
        <v>60</v>
      </c>
      <c r="I37" s="142"/>
      <c r="J37" s="142" t="s">
        <v>60</v>
      </c>
      <c r="K37" s="10"/>
      <c r="L37" s="144"/>
      <c r="M37" s="10"/>
      <c r="N37" s="10"/>
      <c r="O37" s="10"/>
      <c r="P37" s="10"/>
      <c r="Q37" s="10"/>
    </row>
    <row r="38" spans="1:17" ht="18">
      <c r="A38" s="247"/>
      <c r="B38" s="142"/>
      <c r="C38" s="142"/>
      <c r="D38" s="142"/>
      <c r="E38" s="142"/>
      <c r="F38" s="145"/>
      <c r="G38" s="142"/>
      <c r="H38" s="142"/>
      <c r="I38" s="142"/>
      <c r="J38" s="142"/>
      <c r="K38" s="10"/>
      <c r="L38" s="144"/>
      <c r="M38" s="10"/>
      <c r="N38" s="10"/>
      <c r="O38" s="10"/>
      <c r="P38" s="10"/>
      <c r="Q38" s="10"/>
    </row>
    <row r="39" spans="1:17" ht="30.75" customHeight="1">
      <c r="A39" s="247"/>
      <c r="B39" s="142"/>
      <c r="C39" s="142"/>
      <c r="D39" s="142"/>
      <c r="E39" s="146"/>
      <c r="F39" s="146"/>
      <c r="G39" s="146"/>
      <c r="H39" s="142"/>
      <c r="I39" s="142"/>
      <c r="J39" s="142"/>
      <c r="K39" s="10"/>
      <c r="L39" s="10"/>
      <c r="M39" s="10"/>
      <c r="N39" s="10"/>
      <c r="O39" s="10"/>
      <c r="P39" s="10"/>
      <c r="Q39" s="10"/>
    </row>
    <row r="40" spans="1:17" ht="15.75" customHeight="1">
      <c r="A40" s="1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9.45" customHeight="1">
      <c r="A41" s="1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95" customHeight="1">
      <c r="A42" s="1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5.75" customHeight="1">
      <c r="A43" s="1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63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7" ht="0.75" hidden="1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6"/>
    </row>
    <row r="46" spans="1:17" hidden="1"/>
    <row r="47" spans="1:17" hidden="1"/>
    <row r="48" spans="1:17" hidden="1"/>
  </sheetData>
  <mergeCells count="71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L22:M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topLeftCell="A18" zoomScale="75" zoomScaleNormal="75" zoomScaleSheetLayoutView="75" workbookViewId="0">
      <selection activeCell="AH15" sqref="AH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122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79" t="s">
        <v>6</v>
      </c>
      <c r="B9" s="180" t="s">
        <v>7</v>
      </c>
      <c r="C9" s="180" t="s">
        <v>8</v>
      </c>
      <c r="D9" s="181" t="s">
        <v>9</v>
      </c>
      <c r="E9" s="181"/>
      <c r="F9" s="181"/>
      <c r="G9" s="181"/>
      <c r="H9" s="180" t="s">
        <v>10</v>
      </c>
      <c r="I9" s="180" t="s">
        <v>11</v>
      </c>
      <c r="J9" s="180" t="s">
        <v>12</v>
      </c>
      <c r="K9" s="180" t="s">
        <v>13</v>
      </c>
      <c r="L9" s="181" t="s">
        <v>14</v>
      </c>
      <c r="M9" s="27"/>
      <c r="N9" s="26" t="s">
        <v>15</v>
      </c>
      <c r="O9" s="27"/>
    </row>
    <row r="10" spans="1:24" ht="20.25" hidden="1" customHeight="1" thickBot="1">
      <c r="A10" s="182"/>
      <c r="B10" s="183"/>
      <c r="C10" s="183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1"/>
    </row>
    <row r="11" spans="1:24" ht="39.950000000000003" customHeight="1">
      <c r="A11" s="33"/>
      <c r="B11" s="34" t="s">
        <v>100</v>
      </c>
      <c r="C11" s="189"/>
      <c r="D11" s="50"/>
      <c r="E11" s="50"/>
      <c r="F11" s="50"/>
      <c r="G11" s="50"/>
      <c r="H11" s="89"/>
      <c r="I11" s="58"/>
      <c r="J11" s="40"/>
      <c r="K11" s="58"/>
      <c r="L11" s="175"/>
      <c r="M11" s="175"/>
      <c r="N11" s="98"/>
      <c r="O11" s="99"/>
    </row>
    <row r="12" spans="1:24" ht="39.950000000000003" customHeight="1">
      <c r="A12" s="43"/>
      <c r="B12" s="34" t="s">
        <v>73</v>
      </c>
      <c r="C12" s="87" t="s">
        <v>126</v>
      </c>
      <c r="D12" s="232" t="s">
        <v>127</v>
      </c>
      <c r="E12" s="232"/>
      <c r="F12" s="232"/>
      <c r="G12" s="232"/>
      <c r="H12" s="89" t="s">
        <v>137</v>
      </c>
      <c r="I12" s="58">
        <v>50.52</v>
      </c>
      <c r="J12" s="40">
        <v>462</v>
      </c>
      <c r="K12" s="57">
        <v>27.8</v>
      </c>
      <c r="L12" s="175">
        <v>20.85</v>
      </c>
      <c r="M12" s="175">
        <v>159.19999999999999</v>
      </c>
      <c r="N12" s="151">
        <v>40.049999999999997</v>
      </c>
      <c r="O12" s="152"/>
    </row>
    <row r="13" spans="1:24" ht="39.950000000000003" customHeight="1">
      <c r="A13" s="43" t="s">
        <v>23</v>
      </c>
      <c r="B13" s="34" t="s">
        <v>24</v>
      </c>
      <c r="C13" s="87" t="s">
        <v>51</v>
      </c>
      <c r="D13" s="35" t="s">
        <v>138</v>
      </c>
      <c r="E13" s="36"/>
      <c r="F13" s="36"/>
      <c r="G13" s="37"/>
      <c r="H13" s="89" t="s">
        <v>139</v>
      </c>
      <c r="I13" s="58">
        <v>3.3</v>
      </c>
      <c r="J13" s="40">
        <v>60</v>
      </c>
      <c r="K13" s="58">
        <v>0</v>
      </c>
      <c r="L13" s="175">
        <v>0</v>
      </c>
      <c r="M13" s="175">
        <v>0</v>
      </c>
      <c r="N13" s="98">
        <v>15.7</v>
      </c>
      <c r="O13" s="99"/>
    </row>
    <row r="14" spans="1:24" ht="39.950000000000003" customHeight="1">
      <c r="A14" s="43"/>
      <c r="B14" s="34" t="s">
        <v>28</v>
      </c>
      <c r="C14" s="87" t="s">
        <v>123</v>
      </c>
      <c r="D14" s="50" t="s">
        <v>124</v>
      </c>
      <c r="E14" s="50"/>
      <c r="F14" s="50"/>
      <c r="G14" s="50"/>
      <c r="H14" s="89" t="s">
        <v>125</v>
      </c>
      <c r="I14" s="58">
        <v>16.18</v>
      </c>
      <c r="J14" s="40">
        <v>183.75</v>
      </c>
      <c r="K14" s="58">
        <v>4.1500000000000004</v>
      </c>
      <c r="L14" s="41">
        <v>3.85</v>
      </c>
      <c r="M14" s="41"/>
      <c r="N14" s="98">
        <v>33.200000000000003</v>
      </c>
      <c r="O14" s="99"/>
    </row>
    <row r="15" spans="1:24" ht="39.950000000000003" customHeight="1">
      <c r="A15" s="43"/>
      <c r="B15" s="51" t="s">
        <v>131</v>
      </c>
      <c r="C15" s="153"/>
      <c r="D15" s="154"/>
      <c r="E15" s="155"/>
      <c r="F15" s="155"/>
      <c r="G15" s="156"/>
      <c r="H15" s="65"/>
      <c r="I15" s="66"/>
      <c r="J15" s="67"/>
      <c r="K15" s="67"/>
      <c r="L15" s="157"/>
      <c r="M15" s="158"/>
      <c r="N15" s="159"/>
      <c r="O15" s="160"/>
    </row>
    <row r="16" spans="1:24" ht="39.950000000000003" customHeight="1" thickBot="1">
      <c r="A16" s="62"/>
      <c r="B16" s="63"/>
      <c r="C16" s="63"/>
      <c r="D16" s="64"/>
      <c r="E16" s="64"/>
      <c r="F16" s="64"/>
      <c r="G16" s="64"/>
      <c r="H16" s="65"/>
      <c r="I16" s="66"/>
      <c r="J16" s="67"/>
      <c r="K16" s="67"/>
      <c r="L16" s="68"/>
      <c r="M16" s="68"/>
      <c r="N16" s="68"/>
      <c r="O16" s="69"/>
    </row>
    <row r="17" spans="1:16" ht="39.950000000000003" customHeight="1" thickBot="1">
      <c r="A17" s="70" t="s">
        <v>33</v>
      </c>
      <c r="B17" s="71" t="s">
        <v>34</v>
      </c>
      <c r="C17" s="71"/>
      <c r="D17" s="72"/>
      <c r="E17" s="72"/>
      <c r="F17" s="72"/>
      <c r="G17" s="72"/>
      <c r="H17" s="73"/>
      <c r="I17" s="74"/>
      <c r="J17" s="74"/>
      <c r="K17" s="74"/>
      <c r="L17" s="75"/>
      <c r="M17" s="75"/>
      <c r="N17" s="75"/>
      <c r="O17" s="76"/>
    </row>
    <row r="18" spans="1:16" ht="39.950000000000003" customHeight="1" thickBot="1">
      <c r="A18" s="77"/>
      <c r="B18" s="78"/>
      <c r="C18" s="78"/>
      <c r="D18" s="79" t="s">
        <v>35</v>
      </c>
      <c r="E18" s="79"/>
      <c r="F18" s="79"/>
      <c r="G18" s="79"/>
      <c r="H18" s="80"/>
      <c r="I18" s="81">
        <f>SUM(I11:I17)</f>
        <v>70</v>
      </c>
      <c r="J18" s="81">
        <f>SUM(J11:J17)</f>
        <v>705.75</v>
      </c>
      <c r="K18" s="81">
        <f>SUM(K10:K17)</f>
        <v>31.950000000000003</v>
      </c>
      <c r="L18" s="82">
        <f>SUM(L10:M17)</f>
        <v>183.89999999999998</v>
      </c>
      <c r="M18" s="82"/>
      <c r="N18" s="82">
        <f>SUM(N10:O17)</f>
        <v>88.95</v>
      </c>
      <c r="O18" s="83"/>
    </row>
    <row r="19" spans="1:16" ht="29.25" hidden="1" customHeight="1" thickBo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</row>
    <row r="20" spans="1:16" ht="39.950000000000003" customHeight="1">
      <c r="A20" s="33"/>
      <c r="B20" s="34" t="s">
        <v>36</v>
      </c>
      <c r="C20" s="34"/>
      <c r="D20" s="44"/>
      <c r="E20" s="44"/>
      <c r="F20" s="44"/>
      <c r="G20" s="44"/>
      <c r="H20" s="45"/>
      <c r="I20" s="39"/>
      <c r="J20" s="40"/>
      <c r="K20" s="40"/>
      <c r="L20" s="41"/>
      <c r="M20" s="41"/>
      <c r="N20" s="41"/>
      <c r="O20" s="42"/>
    </row>
    <row r="21" spans="1:16" ht="49.5" customHeight="1">
      <c r="A21" s="43"/>
      <c r="B21" s="34" t="s">
        <v>37</v>
      </c>
      <c r="C21" s="173" t="s">
        <v>132</v>
      </c>
      <c r="D21" s="174" t="s">
        <v>133</v>
      </c>
      <c r="E21" s="174"/>
      <c r="F21" s="174"/>
      <c r="G21" s="174"/>
      <c r="H21" s="239" t="s">
        <v>85</v>
      </c>
      <c r="I21" s="240">
        <v>13.91</v>
      </c>
      <c r="J21" s="39">
        <v>151.19999999999999</v>
      </c>
      <c r="K21" s="241">
        <v>6</v>
      </c>
      <c r="L21" s="47">
        <v>8.3000000000000007</v>
      </c>
      <c r="M21" s="47">
        <v>12.3</v>
      </c>
      <c r="N21" s="242">
        <v>13.6</v>
      </c>
      <c r="O21" s="243"/>
    </row>
    <row r="22" spans="1:16" ht="39.950000000000003" customHeight="1">
      <c r="A22" s="43"/>
      <c r="B22" s="34" t="s">
        <v>41</v>
      </c>
      <c r="C22" s="87" t="s">
        <v>74</v>
      </c>
      <c r="D22" s="88" t="s">
        <v>134</v>
      </c>
      <c r="E22" s="88"/>
      <c r="F22" s="88"/>
      <c r="G22" s="88"/>
      <c r="H22" s="89" t="s">
        <v>76</v>
      </c>
      <c r="I22" s="58">
        <v>47.13</v>
      </c>
      <c r="J22" s="40">
        <v>307</v>
      </c>
      <c r="K22" s="58">
        <v>14.9</v>
      </c>
      <c r="L22" s="41">
        <v>21.2</v>
      </c>
      <c r="M22" s="41"/>
      <c r="N22" s="60">
        <v>13.8</v>
      </c>
      <c r="O22" s="161"/>
    </row>
    <row r="23" spans="1:16" ht="39.950000000000003" customHeight="1">
      <c r="A23" s="43" t="s">
        <v>45</v>
      </c>
      <c r="B23" s="51" t="s">
        <v>46</v>
      </c>
      <c r="C23" s="87" t="s">
        <v>77</v>
      </c>
      <c r="D23" s="244" t="s">
        <v>135</v>
      </c>
      <c r="E23" s="245"/>
      <c r="F23" s="245"/>
      <c r="G23" s="246"/>
      <c r="H23" s="89" t="s">
        <v>49</v>
      </c>
      <c r="I23" s="58">
        <v>10.07</v>
      </c>
      <c r="J23" s="39">
        <v>212</v>
      </c>
      <c r="K23" s="58">
        <v>6.3</v>
      </c>
      <c r="L23" s="48">
        <v>5.4</v>
      </c>
      <c r="M23" s="48"/>
      <c r="N23" s="98">
        <v>33.799999999999997</v>
      </c>
      <c r="O23" s="99"/>
    </row>
    <row r="24" spans="1:16" ht="39.950000000000003" customHeight="1">
      <c r="A24" s="43"/>
      <c r="B24" s="51" t="s">
        <v>50</v>
      </c>
      <c r="C24" s="163" t="s">
        <v>51</v>
      </c>
      <c r="D24" s="244" t="s">
        <v>116</v>
      </c>
      <c r="E24" s="245"/>
      <c r="F24" s="245"/>
      <c r="G24" s="246"/>
      <c r="H24" s="89" t="s">
        <v>27</v>
      </c>
      <c r="I24" s="58">
        <v>6.63</v>
      </c>
      <c r="J24" s="40">
        <v>60</v>
      </c>
      <c r="K24" s="58">
        <v>0</v>
      </c>
      <c r="L24" s="234">
        <v>0</v>
      </c>
      <c r="M24" s="175">
        <v>0</v>
      </c>
      <c r="N24" s="98">
        <v>15.7</v>
      </c>
      <c r="O24" s="99"/>
    </row>
    <row r="25" spans="1:16" ht="39.950000000000003" customHeight="1">
      <c r="A25" s="43"/>
      <c r="B25" s="34" t="s">
        <v>53</v>
      </c>
      <c r="C25" s="87"/>
      <c r="D25" s="50" t="s">
        <v>54</v>
      </c>
      <c r="E25" s="50"/>
      <c r="F25" s="50"/>
      <c r="G25" s="50"/>
      <c r="H25" s="89" t="s">
        <v>136</v>
      </c>
      <c r="I25" s="58">
        <v>2.2599999999999998</v>
      </c>
      <c r="J25" s="40">
        <v>314.10000000000002</v>
      </c>
      <c r="K25" s="58">
        <v>3.2</v>
      </c>
      <c r="L25" s="58">
        <v>0.96</v>
      </c>
      <c r="M25" s="58">
        <v>0.96</v>
      </c>
      <c r="N25" s="98">
        <v>13.76</v>
      </c>
      <c r="O25" s="99"/>
    </row>
    <row r="26" spans="1:16" ht="39.950000000000003" customHeight="1">
      <c r="A26" s="100"/>
      <c r="B26" s="34"/>
      <c r="C26" s="34"/>
      <c r="D26" s="101"/>
      <c r="E26" s="101"/>
      <c r="F26" s="101"/>
      <c r="G26" s="101"/>
      <c r="H26" s="45"/>
      <c r="I26" s="39"/>
      <c r="J26" s="40"/>
      <c r="K26" s="40"/>
      <c r="L26" s="41"/>
      <c r="M26" s="41"/>
      <c r="N26" s="41"/>
      <c r="O26" s="42"/>
    </row>
    <row r="27" spans="1:16" ht="37.5" customHeight="1" thickBot="1">
      <c r="A27" s="102"/>
      <c r="B27" s="103"/>
      <c r="C27" s="103"/>
      <c r="D27" s="104" t="s">
        <v>35</v>
      </c>
      <c r="E27" s="104"/>
      <c r="F27" s="104"/>
      <c r="G27" s="104"/>
      <c r="H27" s="105"/>
      <c r="I27" s="106">
        <f>SUM(I20:I26)</f>
        <v>80.000000000000014</v>
      </c>
      <c r="J27" s="106">
        <f>SUM(J20:J26)</f>
        <v>1044.3000000000002</v>
      </c>
      <c r="K27" s="106">
        <f>SUM(K20:K26)</f>
        <v>30.4</v>
      </c>
      <c r="L27" s="107">
        <f>SUM(L20:M26)</f>
        <v>49.12</v>
      </c>
      <c r="M27" s="107"/>
      <c r="N27" s="107">
        <f>SUM(N20:O26)</f>
        <v>90.66</v>
      </c>
      <c r="O27" s="108"/>
    </row>
    <row r="28" spans="1:16" ht="39.75" hidden="1" customHeight="1" thickBot="1">
      <c r="A28" s="109"/>
      <c r="B28" s="110"/>
      <c r="C28" s="110"/>
      <c r="D28" s="110"/>
      <c r="E28" s="110"/>
      <c r="F28" s="110"/>
      <c r="G28" s="110"/>
      <c r="H28" s="111"/>
      <c r="I28" s="111"/>
      <c r="J28" s="111"/>
      <c r="K28" s="111"/>
      <c r="L28" s="111"/>
      <c r="M28" s="111"/>
      <c r="N28" s="110"/>
      <c r="O28" s="112"/>
    </row>
    <row r="29" spans="1:16" ht="39.75" hidden="1" customHeight="1" thickBot="1">
      <c r="A29" s="113"/>
      <c r="B29" s="114"/>
      <c r="C29" s="114"/>
      <c r="D29" s="115"/>
      <c r="E29" s="115"/>
      <c r="F29" s="115"/>
      <c r="G29" s="115"/>
      <c r="H29" s="116"/>
      <c r="I29" s="117"/>
      <c r="J29" s="118"/>
      <c r="K29" s="118"/>
      <c r="L29" s="119"/>
      <c r="M29" s="120"/>
      <c r="N29" s="120"/>
      <c r="O29" s="121"/>
    </row>
    <row r="30" spans="1:16" ht="39.75" hidden="1" customHeight="1">
      <c r="A30" s="252"/>
      <c r="B30" s="253"/>
      <c r="C30" s="253"/>
      <c r="D30" s="254"/>
      <c r="E30" s="254"/>
      <c r="F30" s="254"/>
      <c r="G30" s="254"/>
      <c r="H30" s="255"/>
      <c r="I30" s="256"/>
      <c r="J30" s="257"/>
      <c r="K30" s="257"/>
      <c r="L30" s="258"/>
      <c r="M30" s="258"/>
      <c r="N30" s="258"/>
      <c r="O30" s="259"/>
    </row>
    <row r="31" spans="1:16" ht="39.950000000000003" customHeight="1" thickBot="1">
      <c r="A31" s="260"/>
      <c r="B31" s="261"/>
      <c r="C31" s="261"/>
      <c r="D31" s="262" t="s">
        <v>56</v>
      </c>
      <c r="E31" s="263"/>
      <c r="F31" s="263"/>
      <c r="G31" s="264"/>
      <c r="H31" s="265"/>
      <c r="I31" s="266">
        <f>I18+I27+I30</f>
        <v>150</v>
      </c>
      <c r="J31" s="267">
        <f>J18+J27</f>
        <v>1750.0500000000002</v>
      </c>
      <c r="K31" s="267">
        <f>SUM(K18+K27)</f>
        <v>62.35</v>
      </c>
      <c r="L31" s="268">
        <f>L18+L27</f>
        <v>233.01999999999998</v>
      </c>
      <c r="M31" s="269"/>
      <c r="N31" s="270">
        <f>N18+N27</f>
        <v>179.61</v>
      </c>
      <c r="O31" s="271"/>
    </row>
    <row r="32" spans="1:16" ht="19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0"/>
      <c r="L32" s="10"/>
      <c r="M32" s="10"/>
      <c r="N32" s="10"/>
      <c r="O32" s="10"/>
      <c r="P32" s="10"/>
    </row>
    <row r="33" spans="1:16" ht="15.75" customHeight="1">
      <c r="A33" s="143" t="s">
        <v>57</v>
      </c>
      <c r="B33" s="143"/>
      <c r="C33" s="143"/>
      <c r="D33" s="143"/>
      <c r="E33" s="19"/>
      <c r="F33" s="19"/>
      <c r="G33" s="142"/>
      <c r="H33" s="142" t="s">
        <v>58</v>
      </c>
      <c r="I33" s="142"/>
      <c r="J33" s="142"/>
      <c r="K33" s="10"/>
      <c r="L33" s="144"/>
      <c r="M33" s="10"/>
      <c r="N33" s="10"/>
      <c r="O33" s="10"/>
      <c r="P33" s="10"/>
    </row>
    <row r="34" spans="1:16" ht="18">
      <c r="A34" s="142"/>
      <c r="B34" s="142"/>
      <c r="C34" s="142"/>
      <c r="D34" s="142"/>
      <c r="E34" s="142"/>
      <c r="F34" s="145"/>
      <c r="G34" s="142"/>
      <c r="H34" s="142"/>
      <c r="I34" s="142"/>
      <c r="J34" s="142"/>
      <c r="K34" s="10"/>
      <c r="L34" s="144"/>
      <c r="M34" s="10"/>
      <c r="N34" s="10"/>
      <c r="O34" s="10"/>
      <c r="P34" s="10"/>
    </row>
    <row r="35" spans="1:16" ht="22.5" customHeight="1">
      <c r="A35" s="143" t="s">
        <v>59</v>
      </c>
      <c r="B35" s="143"/>
      <c r="C35" s="143"/>
      <c r="D35" s="143"/>
      <c r="E35" s="146"/>
      <c r="F35" s="146"/>
      <c r="G35" s="142"/>
      <c r="H35" s="142" t="s">
        <v>60</v>
      </c>
      <c r="I35" s="142"/>
      <c r="J35" s="142" t="s">
        <v>60</v>
      </c>
      <c r="K35" s="10"/>
      <c r="L35" s="144"/>
      <c r="M35" s="10"/>
      <c r="N35" s="10"/>
      <c r="O35" s="10"/>
      <c r="P35" s="10"/>
    </row>
    <row r="36" spans="1:16" ht="18">
      <c r="A36" s="142"/>
      <c r="B36" s="142"/>
      <c r="C36" s="142"/>
      <c r="D36" s="142"/>
      <c r="E36" s="142"/>
      <c r="F36" s="145"/>
      <c r="G36" s="142"/>
      <c r="H36" s="142"/>
      <c r="I36" s="142"/>
      <c r="J36" s="142"/>
      <c r="K36" s="10"/>
      <c r="L36" s="144"/>
      <c r="M36" s="10"/>
      <c r="N36" s="10"/>
      <c r="O36" s="10"/>
      <c r="P36" s="10"/>
    </row>
    <row r="37" spans="1:16" ht="21.75" customHeight="1">
      <c r="A37" s="143" t="s">
        <v>61</v>
      </c>
      <c r="B37" s="143"/>
      <c r="C37" s="143"/>
      <c r="D37" s="143"/>
      <c r="E37" s="146"/>
      <c r="F37" s="146"/>
      <c r="G37" s="142"/>
      <c r="H37" s="142" t="s">
        <v>60</v>
      </c>
      <c r="I37" s="142"/>
      <c r="J37" s="142" t="s">
        <v>60</v>
      </c>
      <c r="K37" s="10"/>
      <c r="L37" s="144"/>
      <c r="M37" s="10"/>
      <c r="N37" s="10"/>
      <c r="O37" s="10"/>
      <c r="P37" s="10"/>
    </row>
    <row r="38" spans="1:16" ht="18">
      <c r="A38" s="142"/>
      <c r="B38" s="142"/>
      <c r="C38" s="142"/>
      <c r="D38" s="142"/>
      <c r="E38" s="142"/>
      <c r="F38" s="145"/>
      <c r="G38" s="142"/>
      <c r="H38" s="142"/>
      <c r="I38" s="142"/>
      <c r="J38" s="142"/>
      <c r="K38" s="10"/>
      <c r="L38" s="144"/>
      <c r="M38" s="10"/>
      <c r="N38" s="10"/>
      <c r="O38" s="10"/>
      <c r="P38" s="10"/>
    </row>
    <row r="39" spans="1:16" ht="30.75" customHeight="1">
      <c r="A39" s="142"/>
      <c r="B39" s="142"/>
      <c r="C39" s="142"/>
      <c r="D39" s="142"/>
      <c r="E39" s="146"/>
      <c r="F39" s="146"/>
      <c r="G39" s="146"/>
      <c r="H39" s="142"/>
      <c r="I39" s="142"/>
      <c r="J39" s="142"/>
      <c r="K39" s="10"/>
      <c r="L39" s="10"/>
      <c r="M39" s="10"/>
      <c r="N39" s="10"/>
      <c r="O39" s="10"/>
      <c r="P39" s="10"/>
    </row>
    <row r="40" spans="1:16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63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6" ht="0.75" hidden="1" customHeight="1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6"/>
    </row>
    <row r="46" spans="1:16" hidden="1"/>
    <row r="47" spans="1:16" hidden="1"/>
    <row r="48" spans="1:16" hidden="1"/>
  </sheetData>
  <mergeCells count="70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L22:M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21бол</vt:lpstr>
      <vt:lpstr>21(пон) мал </vt:lpstr>
      <vt:lpstr>22(вт) мал </vt:lpstr>
      <vt:lpstr>22б</vt:lpstr>
      <vt:lpstr>24(СР)</vt:lpstr>
      <vt:lpstr>24б</vt:lpstr>
      <vt:lpstr>25(чет)мал </vt:lpstr>
      <vt:lpstr>25б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2022-02-21T06:35:32Z</dcterms:created>
  <dcterms:modified xsi:type="dcterms:W3CDTF">2022-02-21T07:03:23Z</dcterms:modified>
</cp:coreProperties>
</file>